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0" windowWidth="28800" windowHeight="12030"/>
  </bookViews>
  <sheets>
    <sheet name="MAASUCRET" sheetId="1" r:id="rId1"/>
  </sheets>
  <definedNames>
    <definedName name="_xlnm.Print_Area" localSheetId="0">MAASUCRET!$A$1:$CJ$450</definedName>
    <definedName name="_xlnm.Print_Titles" localSheetId="0">MAASUCRET!$1:$4</definedName>
  </definedNames>
  <calcPr calcId="191029"/>
</workbook>
</file>

<file path=xl/calcChain.xml><?xml version="1.0" encoding="utf-8"?>
<calcChain xmlns="http://schemas.openxmlformats.org/spreadsheetml/2006/main">
  <c r="G3" i="1" l="1"/>
  <c r="CG13" i="1" l="1"/>
  <c r="BQ13" i="1"/>
  <c r="BA13" i="1"/>
  <c r="AK13" i="1"/>
  <c r="U13" i="1"/>
  <c r="CG12" i="1"/>
  <c r="BQ12" i="1"/>
  <c r="BA12" i="1"/>
  <c r="AK12" i="1"/>
  <c r="U12" i="1"/>
  <c r="CG11" i="1"/>
  <c r="BQ11" i="1"/>
  <c r="BA11" i="1"/>
  <c r="AK11" i="1"/>
  <c r="U11" i="1"/>
  <c r="CG10" i="1"/>
  <c r="BQ10" i="1"/>
  <c r="BA10" i="1"/>
  <c r="AK10" i="1"/>
  <c r="U10" i="1"/>
  <c r="CG9" i="1"/>
  <c r="BQ9" i="1"/>
  <c r="BA9" i="1"/>
  <c r="AK9" i="1"/>
  <c r="U9" i="1"/>
  <c r="CG8" i="1"/>
  <c r="BQ8" i="1"/>
  <c r="BA8" i="1"/>
  <c r="AK8" i="1"/>
  <c r="U8" i="1"/>
  <c r="CG7" i="1"/>
  <c r="BZ5" i="1" s="1"/>
  <c r="CB5" i="1" s="1"/>
  <c r="BQ7" i="1"/>
  <c r="BA7" i="1"/>
  <c r="AT5" i="1" s="1"/>
  <c r="AV5" i="1" s="1"/>
  <c r="BB5" i="1" s="1"/>
  <c r="AK7" i="1"/>
  <c r="U7" i="1"/>
  <c r="N5" i="1" s="1"/>
  <c r="P5" i="1" s="1"/>
  <c r="CG6" i="1"/>
  <c r="BQ6" i="1"/>
  <c r="BA6" i="1"/>
  <c r="AK6" i="1"/>
  <c r="U6" i="1"/>
  <c r="CG5" i="1"/>
  <c r="CF5" i="1"/>
  <c r="CC5" i="1"/>
  <c r="CA5" i="1"/>
  <c r="BQ5" i="1"/>
  <c r="BP5" i="1"/>
  <c r="BM5" i="1"/>
  <c r="BK5" i="1"/>
  <c r="BJ5" i="1"/>
  <c r="BL5" i="1" s="1"/>
  <c r="BA5" i="1"/>
  <c r="AZ5" i="1"/>
  <c r="AW5" i="1"/>
  <c r="AU5" i="1"/>
  <c r="AK5" i="1"/>
  <c r="AJ5" i="1"/>
  <c r="AG5" i="1"/>
  <c r="AE5" i="1"/>
  <c r="AF5" i="1" s="1"/>
  <c r="AD5" i="1"/>
  <c r="U5" i="1"/>
  <c r="T5" i="1"/>
  <c r="Q5" i="1"/>
  <c r="O5" i="1"/>
  <c r="CG445" i="1"/>
  <c r="BQ445" i="1"/>
  <c r="BA445" i="1"/>
  <c r="AK445" i="1"/>
  <c r="U445" i="1"/>
  <c r="CG444" i="1"/>
  <c r="BQ444" i="1"/>
  <c r="BA444" i="1"/>
  <c r="AK444" i="1"/>
  <c r="U444" i="1"/>
  <c r="CG443" i="1"/>
  <c r="BQ443" i="1"/>
  <c r="BA443" i="1"/>
  <c r="AK443" i="1"/>
  <c r="U443" i="1"/>
  <c r="CG442" i="1"/>
  <c r="BQ442" i="1"/>
  <c r="BA442" i="1"/>
  <c r="AK442" i="1"/>
  <c r="U442" i="1"/>
  <c r="CG441" i="1"/>
  <c r="BQ441" i="1"/>
  <c r="BA441" i="1"/>
  <c r="AK441" i="1"/>
  <c r="U441" i="1"/>
  <c r="CG440" i="1"/>
  <c r="BQ440" i="1"/>
  <c r="BA440" i="1"/>
  <c r="AK440" i="1"/>
  <c r="U440" i="1"/>
  <c r="CG439" i="1"/>
  <c r="BQ439" i="1"/>
  <c r="BJ437" i="1" s="1"/>
  <c r="BL437" i="1" s="1"/>
  <c r="BA439" i="1"/>
  <c r="AT437" i="1" s="1"/>
  <c r="AV437" i="1" s="1"/>
  <c r="BB437" i="1" s="1"/>
  <c r="AK439" i="1"/>
  <c r="AD437" i="1" s="1"/>
  <c r="U439" i="1"/>
  <c r="CG438" i="1"/>
  <c r="BQ438" i="1"/>
  <c r="BA438" i="1"/>
  <c r="AK438" i="1"/>
  <c r="U438" i="1"/>
  <c r="CG437" i="1"/>
  <c r="CF437" i="1"/>
  <c r="CC437" i="1"/>
  <c r="CA437" i="1"/>
  <c r="BZ437" i="1"/>
  <c r="CB437" i="1" s="1"/>
  <c r="BQ437" i="1"/>
  <c r="BP437" i="1"/>
  <c r="BM437" i="1"/>
  <c r="BK437" i="1"/>
  <c r="BA437" i="1"/>
  <c r="AZ437" i="1"/>
  <c r="AW437" i="1"/>
  <c r="AU437" i="1"/>
  <c r="AK437" i="1"/>
  <c r="AJ437" i="1"/>
  <c r="AG437" i="1"/>
  <c r="AE437" i="1"/>
  <c r="U437" i="1"/>
  <c r="T437" i="1"/>
  <c r="Q437" i="1"/>
  <c r="O437" i="1"/>
  <c r="N437" i="1"/>
  <c r="CG436" i="1"/>
  <c r="BQ436" i="1"/>
  <c r="BA436" i="1"/>
  <c r="AK436" i="1"/>
  <c r="U436" i="1"/>
  <c r="CG435" i="1"/>
  <c r="BQ435" i="1"/>
  <c r="BA435" i="1"/>
  <c r="AK435" i="1"/>
  <c r="U435" i="1"/>
  <c r="CG434" i="1"/>
  <c r="BQ434" i="1"/>
  <c r="BA434" i="1"/>
  <c r="AK434" i="1"/>
  <c r="U434" i="1"/>
  <c r="CG433" i="1"/>
  <c r="BQ433" i="1"/>
  <c r="BA433" i="1"/>
  <c r="AK433" i="1"/>
  <c r="U433" i="1"/>
  <c r="CG432" i="1"/>
  <c r="BQ432" i="1"/>
  <c r="BA432" i="1"/>
  <c r="AK432" i="1"/>
  <c r="U432" i="1"/>
  <c r="CG431" i="1"/>
  <c r="BQ431" i="1"/>
  <c r="BA431" i="1"/>
  <c r="AK431" i="1"/>
  <c r="U431" i="1"/>
  <c r="CG430" i="1"/>
  <c r="BZ428" i="1" s="1"/>
  <c r="CB428" i="1" s="1"/>
  <c r="CH428" i="1" s="1"/>
  <c r="BQ430" i="1"/>
  <c r="BJ428" i="1" s="1"/>
  <c r="BL428" i="1" s="1"/>
  <c r="BA430" i="1"/>
  <c r="AT428" i="1" s="1"/>
  <c r="AV428" i="1" s="1"/>
  <c r="BB428" i="1" s="1"/>
  <c r="AK430" i="1"/>
  <c r="AD428" i="1" s="1"/>
  <c r="U430" i="1"/>
  <c r="N428" i="1" s="1"/>
  <c r="P428" i="1" s="1"/>
  <c r="V428" i="1" s="1"/>
  <c r="CG429" i="1"/>
  <c r="BQ429" i="1"/>
  <c r="BA429" i="1"/>
  <c r="AK429" i="1"/>
  <c r="U429" i="1"/>
  <c r="CG428" i="1"/>
  <c r="CF428" i="1"/>
  <c r="CC428" i="1"/>
  <c r="CA428" i="1"/>
  <c r="BQ428" i="1"/>
  <c r="BP428" i="1"/>
  <c r="BM428" i="1"/>
  <c r="BK428" i="1"/>
  <c r="BA428" i="1"/>
  <c r="AZ428" i="1"/>
  <c r="AW428" i="1"/>
  <c r="AU428" i="1"/>
  <c r="AK428" i="1"/>
  <c r="AJ428" i="1"/>
  <c r="AG428" i="1"/>
  <c r="AE428" i="1"/>
  <c r="U428" i="1"/>
  <c r="T428" i="1"/>
  <c r="Q428" i="1"/>
  <c r="O428" i="1"/>
  <c r="CG427" i="1"/>
  <c r="BQ427" i="1"/>
  <c r="BA427" i="1"/>
  <c r="AK427" i="1"/>
  <c r="U427" i="1"/>
  <c r="CG426" i="1"/>
  <c r="BQ426" i="1"/>
  <c r="BA426" i="1"/>
  <c r="AK426" i="1"/>
  <c r="U426" i="1"/>
  <c r="CG425" i="1"/>
  <c r="BQ425" i="1"/>
  <c r="BA425" i="1"/>
  <c r="AK425" i="1"/>
  <c r="U425" i="1"/>
  <c r="CG424" i="1"/>
  <c r="BQ424" i="1"/>
  <c r="BA424" i="1"/>
  <c r="AK424" i="1"/>
  <c r="U424" i="1"/>
  <c r="CG423" i="1"/>
  <c r="BQ423" i="1"/>
  <c r="BA423" i="1"/>
  <c r="AK423" i="1"/>
  <c r="U423" i="1"/>
  <c r="CG422" i="1"/>
  <c r="BQ422" i="1"/>
  <c r="BA422" i="1"/>
  <c r="AK422" i="1"/>
  <c r="U422" i="1"/>
  <c r="CG421" i="1"/>
  <c r="BQ421" i="1"/>
  <c r="BJ419" i="1" s="1"/>
  <c r="BL419" i="1" s="1"/>
  <c r="BA421" i="1"/>
  <c r="AT419" i="1" s="1"/>
  <c r="AK421" i="1"/>
  <c r="U421" i="1"/>
  <c r="CG420" i="1"/>
  <c r="BQ420" i="1"/>
  <c r="BA420" i="1"/>
  <c r="AK420" i="1"/>
  <c r="U420" i="1"/>
  <c r="CG419" i="1"/>
  <c r="CF419" i="1"/>
  <c r="CC419" i="1"/>
  <c r="CA419" i="1"/>
  <c r="BZ419" i="1"/>
  <c r="CB419" i="1" s="1"/>
  <c r="BQ419" i="1"/>
  <c r="BP419" i="1"/>
  <c r="BM419" i="1"/>
  <c r="BK419" i="1"/>
  <c r="BA419" i="1"/>
  <c r="AZ419" i="1"/>
  <c r="AW419" i="1"/>
  <c r="AU419" i="1"/>
  <c r="AK419" i="1"/>
  <c r="AJ419" i="1"/>
  <c r="AG419" i="1"/>
  <c r="AE419" i="1"/>
  <c r="AD419" i="1"/>
  <c r="AF419" i="1" s="1"/>
  <c r="U419" i="1"/>
  <c r="T419" i="1"/>
  <c r="Q419" i="1"/>
  <c r="O419" i="1"/>
  <c r="N419" i="1"/>
  <c r="P419" i="1" s="1"/>
  <c r="CG418" i="1"/>
  <c r="BQ418" i="1"/>
  <c r="BA418" i="1"/>
  <c r="AK418" i="1"/>
  <c r="U418" i="1"/>
  <c r="CG417" i="1"/>
  <c r="BQ417" i="1"/>
  <c r="BA417" i="1"/>
  <c r="AK417" i="1"/>
  <c r="U417" i="1"/>
  <c r="CG416" i="1"/>
  <c r="BQ416" i="1"/>
  <c r="BA416" i="1"/>
  <c r="AK416" i="1"/>
  <c r="U416" i="1"/>
  <c r="CG415" i="1"/>
  <c r="BQ415" i="1"/>
  <c r="BA415" i="1"/>
  <c r="AK415" i="1"/>
  <c r="U415" i="1"/>
  <c r="CG414" i="1"/>
  <c r="BQ414" i="1"/>
  <c r="BA414" i="1"/>
  <c r="AK414" i="1"/>
  <c r="U414" i="1"/>
  <c r="CG413" i="1"/>
  <c r="BQ413" i="1"/>
  <c r="BA413" i="1"/>
  <c r="AK413" i="1"/>
  <c r="U413" i="1"/>
  <c r="CG412" i="1"/>
  <c r="BZ410" i="1" s="1"/>
  <c r="CB410" i="1" s="1"/>
  <c r="CH410" i="1" s="1"/>
  <c r="BQ412" i="1"/>
  <c r="BJ410" i="1" s="1"/>
  <c r="BA412" i="1"/>
  <c r="AK412" i="1"/>
  <c r="U412" i="1"/>
  <c r="CG411" i="1"/>
  <c r="BQ411" i="1"/>
  <c r="BA411" i="1"/>
  <c r="AK411" i="1"/>
  <c r="U411" i="1"/>
  <c r="CG410" i="1"/>
  <c r="CF410" i="1"/>
  <c r="CC410" i="1"/>
  <c r="CA410" i="1"/>
  <c r="BQ410" i="1"/>
  <c r="BP410" i="1"/>
  <c r="BM410" i="1"/>
  <c r="BK410" i="1"/>
  <c r="BA410" i="1"/>
  <c r="AZ410" i="1"/>
  <c r="AW410" i="1"/>
  <c r="AU410" i="1"/>
  <c r="AV410" i="1" s="1"/>
  <c r="BB410" i="1" s="1"/>
  <c r="AT410" i="1"/>
  <c r="AK410" i="1"/>
  <c r="AJ410" i="1"/>
  <c r="AG410" i="1"/>
  <c r="AE410" i="1"/>
  <c r="AD410" i="1"/>
  <c r="U410" i="1"/>
  <c r="T410" i="1"/>
  <c r="Q410" i="1"/>
  <c r="O410" i="1"/>
  <c r="N410" i="1"/>
  <c r="P410" i="1" s="1"/>
  <c r="CG409" i="1"/>
  <c r="BQ409" i="1"/>
  <c r="BA409" i="1"/>
  <c r="AK409" i="1"/>
  <c r="U409" i="1"/>
  <c r="CG408" i="1"/>
  <c r="BQ408" i="1"/>
  <c r="BA408" i="1"/>
  <c r="AK408" i="1"/>
  <c r="U408" i="1"/>
  <c r="CG407" i="1"/>
  <c r="BQ407" i="1"/>
  <c r="BA407" i="1"/>
  <c r="AK407" i="1"/>
  <c r="U407" i="1"/>
  <c r="CG406" i="1"/>
  <c r="BQ406" i="1"/>
  <c r="BA406" i="1"/>
  <c r="AK406" i="1"/>
  <c r="U406" i="1"/>
  <c r="CG405" i="1"/>
  <c r="BQ405" i="1"/>
  <c r="BA405" i="1"/>
  <c r="AK405" i="1"/>
  <c r="U405" i="1"/>
  <c r="CG404" i="1"/>
  <c r="BQ404" i="1"/>
  <c r="BA404" i="1"/>
  <c r="AK404" i="1"/>
  <c r="U404" i="1"/>
  <c r="CG403" i="1"/>
  <c r="BZ401" i="1" s="1"/>
  <c r="CB401" i="1" s="1"/>
  <c r="CH401" i="1" s="1"/>
  <c r="BQ403" i="1"/>
  <c r="BJ401" i="1" s="1"/>
  <c r="BL401" i="1" s="1"/>
  <c r="BR401" i="1" s="1"/>
  <c r="BA403" i="1"/>
  <c r="AK403" i="1"/>
  <c r="U403" i="1"/>
  <c r="N401" i="1" s="1"/>
  <c r="P401" i="1" s="1"/>
  <c r="V401" i="1" s="1"/>
  <c r="CG402" i="1"/>
  <c r="BQ402" i="1"/>
  <c r="BA402" i="1"/>
  <c r="AK402" i="1"/>
  <c r="U402" i="1"/>
  <c r="CG401" i="1"/>
  <c r="CF401" i="1"/>
  <c r="CC401" i="1"/>
  <c r="CA401" i="1"/>
  <c r="BQ401" i="1"/>
  <c r="BP401" i="1"/>
  <c r="BM401" i="1"/>
  <c r="BK401" i="1"/>
  <c r="BA401" i="1"/>
  <c r="AZ401" i="1"/>
  <c r="AW401" i="1"/>
  <c r="AU401" i="1"/>
  <c r="AT401" i="1"/>
  <c r="AV401" i="1" s="1"/>
  <c r="BB401" i="1" s="1"/>
  <c r="AK401" i="1"/>
  <c r="AJ401" i="1"/>
  <c r="AG401" i="1"/>
  <c r="AE401" i="1"/>
  <c r="AD401" i="1"/>
  <c r="U401" i="1"/>
  <c r="T401" i="1"/>
  <c r="Q401" i="1"/>
  <c r="O401" i="1"/>
  <c r="CG400" i="1"/>
  <c r="BQ400" i="1"/>
  <c r="BA400" i="1"/>
  <c r="AK400" i="1"/>
  <c r="U400" i="1"/>
  <c r="CG399" i="1"/>
  <c r="BQ399" i="1"/>
  <c r="BA399" i="1"/>
  <c r="AK399" i="1"/>
  <c r="U399" i="1"/>
  <c r="CG398" i="1"/>
  <c r="BQ398" i="1"/>
  <c r="BA398" i="1"/>
  <c r="AK398" i="1"/>
  <c r="U398" i="1"/>
  <c r="CG397" i="1"/>
  <c r="BQ397" i="1"/>
  <c r="BA397" i="1"/>
  <c r="AK397" i="1"/>
  <c r="U397" i="1"/>
  <c r="CG396" i="1"/>
  <c r="BQ396" i="1"/>
  <c r="BA396" i="1"/>
  <c r="AK396" i="1"/>
  <c r="U396" i="1"/>
  <c r="CG395" i="1"/>
  <c r="BQ395" i="1"/>
  <c r="BA395" i="1"/>
  <c r="AK395" i="1"/>
  <c r="U395" i="1"/>
  <c r="CG394" i="1"/>
  <c r="BZ392" i="1" s="1"/>
  <c r="CB392" i="1" s="1"/>
  <c r="CH392" i="1" s="1"/>
  <c r="BQ394" i="1"/>
  <c r="BJ392" i="1" s="1"/>
  <c r="BA394" i="1"/>
  <c r="AT392" i="1" s="1"/>
  <c r="AK394" i="1"/>
  <c r="U394" i="1"/>
  <c r="CG393" i="1"/>
  <c r="BQ393" i="1"/>
  <c r="BA393" i="1"/>
  <c r="AK393" i="1"/>
  <c r="U393" i="1"/>
  <c r="CG392" i="1"/>
  <c r="CF392" i="1"/>
  <c r="CC392" i="1"/>
  <c r="CA392" i="1"/>
  <c r="BQ392" i="1"/>
  <c r="BP392" i="1"/>
  <c r="BM392" i="1"/>
  <c r="BK392" i="1"/>
  <c r="BA392" i="1"/>
  <c r="AZ392" i="1"/>
  <c r="AW392" i="1"/>
  <c r="AU392" i="1"/>
  <c r="AK392" i="1"/>
  <c r="AJ392" i="1"/>
  <c r="AG392" i="1"/>
  <c r="AE392" i="1"/>
  <c r="AD392" i="1"/>
  <c r="AF392" i="1" s="1"/>
  <c r="U392" i="1"/>
  <c r="T392" i="1"/>
  <c r="Q392" i="1"/>
  <c r="O392" i="1"/>
  <c r="N392" i="1"/>
  <c r="CG391" i="1"/>
  <c r="BQ391" i="1"/>
  <c r="BA391" i="1"/>
  <c r="AK391" i="1"/>
  <c r="U391" i="1"/>
  <c r="CG390" i="1"/>
  <c r="BQ390" i="1"/>
  <c r="BA390" i="1"/>
  <c r="AK390" i="1"/>
  <c r="U390" i="1"/>
  <c r="CG389" i="1"/>
  <c r="BQ389" i="1"/>
  <c r="BA389" i="1"/>
  <c r="AK389" i="1"/>
  <c r="U389" i="1"/>
  <c r="CG388" i="1"/>
  <c r="BQ388" i="1"/>
  <c r="BA388" i="1"/>
  <c r="AK388" i="1"/>
  <c r="U388" i="1"/>
  <c r="CG387" i="1"/>
  <c r="BQ387" i="1"/>
  <c r="BA387" i="1"/>
  <c r="AK387" i="1"/>
  <c r="U387" i="1"/>
  <c r="CG386" i="1"/>
  <c r="BQ386" i="1"/>
  <c r="BA386" i="1"/>
  <c r="AK386" i="1"/>
  <c r="U386" i="1"/>
  <c r="CG385" i="1"/>
  <c r="BZ383" i="1" s="1"/>
  <c r="CB383" i="1" s="1"/>
  <c r="CH383" i="1" s="1"/>
  <c r="BQ385" i="1"/>
  <c r="BJ383" i="1" s="1"/>
  <c r="BA385" i="1"/>
  <c r="AT383" i="1" s="1"/>
  <c r="AV383" i="1" s="1"/>
  <c r="AK385" i="1"/>
  <c r="U385" i="1"/>
  <c r="N383" i="1" s="1"/>
  <c r="P383" i="1" s="1"/>
  <c r="V383" i="1" s="1"/>
  <c r="CG384" i="1"/>
  <c r="BQ384" i="1"/>
  <c r="BA384" i="1"/>
  <c r="AK384" i="1"/>
  <c r="U384" i="1"/>
  <c r="CG383" i="1"/>
  <c r="CF383" i="1"/>
  <c r="CC383" i="1"/>
  <c r="CA383" i="1"/>
  <c r="BQ383" i="1"/>
  <c r="BP383" i="1"/>
  <c r="BM383" i="1"/>
  <c r="BK383" i="1"/>
  <c r="BA383" i="1"/>
  <c r="AZ383" i="1"/>
  <c r="AW383" i="1"/>
  <c r="AU383" i="1"/>
  <c r="AK383" i="1"/>
  <c r="AJ383" i="1"/>
  <c r="AG383" i="1"/>
  <c r="AE383" i="1"/>
  <c r="AD383" i="1"/>
  <c r="AF383" i="1" s="1"/>
  <c r="AL383" i="1" s="1"/>
  <c r="U383" i="1"/>
  <c r="T383" i="1"/>
  <c r="Q383" i="1"/>
  <c r="O383" i="1"/>
  <c r="CG382" i="1"/>
  <c r="BQ382" i="1"/>
  <c r="BA382" i="1"/>
  <c r="AK382" i="1"/>
  <c r="U382" i="1"/>
  <c r="CG381" i="1"/>
  <c r="BQ381" i="1"/>
  <c r="BA381" i="1"/>
  <c r="AK381" i="1"/>
  <c r="U381" i="1"/>
  <c r="CG380" i="1"/>
  <c r="BQ380" i="1"/>
  <c r="BA380" i="1"/>
  <c r="AK380" i="1"/>
  <c r="U380" i="1"/>
  <c r="CG379" i="1"/>
  <c r="BQ379" i="1"/>
  <c r="BA379" i="1"/>
  <c r="AK379" i="1"/>
  <c r="U379" i="1"/>
  <c r="CG378" i="1"/>
  <c r="BQ378" i="1"/>
  <c r="BA378" i="1"/>
  <c r="AK378" i="1"/>
  <c r="U378" i="1"/>
  <c r="CG377" i="1"/>
  <c r="BQ377" i="1"/>
  <c r="BA377" i="1"/>
  <c r="AK377" i="1"/>
  <c r="U377" i="1"/>
  <c r="CG376" i="1"/>
  <c r="BZ374" i="1" s="1"/>
  <c r="CB374" i="1" s="1"/>
  <c r="CH374" i="1" s="1"/>
  <c r="BQ376" i="1"/>
  <c r="BJ374" i="1" s="1"/>
  <c r="BL374" i="1" s="1"/>
  <c r="BR374" i="1" s="1"/>
  <c r="BA376" i="1"/>
  <c r="AT374" i="1" s="1"/>
  <c r="AV374" i="1" s="1"/>
  <c r="AK376" i="1"/>
  <c r="U376" i="1"/>
  <c r="N374" i="1" s="1"/>
  <c r="P374" i="1" s="1"/>
  <c r="V374" i="1" s="1"/>
  <c r="CG375" i="1"/>
  <c r="BQ375" i="1"/>
  <c r="BA375" i="1"/>
  <c r="AK375" i="1"/>
  <c r="U375" i="1"/>
  <c r="CG374" i="1"/>
  <c r="CF374" i="1"/>
  <c r="CC374" i="1"/>
  <c r="CA374" i="1"/>
  <c r="BQ374" i="1"/>
  <c r="BP374" i="1"/>
  <c r="BM374" i="1"/>
  <c r="BK374" i="1"/>
  <c r="BA374" i="1"/>
  <c r="AZ374" i="1"/>
  <c r="AW374" i="1"/>
  <c r="AU374" i="1"/>
  <c r="AK374" i="1"/>
  <c r="AJ374" i="1"/>
  <c r="AG374" i="1"/>
  <c r="AE374" i="1"/>
  <c r="AD374" i="1"/>
  <c r="U374" i="1"/>
  <c r="T374" i="1"/>
  <c r="Q374" i="1"/>
  <c r="O374" i="1"/>
  <c r="CG373" i="1"/>
  <c r="BQ373" i="1"/>
  <c r="BA373" i="1"/>
  <c r="AK373" i="1"/>
  <c r="U373" i="1"/>
  <c r="CG372" i="1"/>
  <c r="BQ372" i="1"/>
  <c r="BA372" i="1"/>
  <c r="AK372" i="1"/>
  <c r="U372" i="1"/>
  <c r="CG371" i="1"/>
  <c r="BQ371" i="1"/>
  <c r="BA371" i="1"/>
  <c r="AK371" i="1"/>
  <c r="U371" i="1"/>
  <c r="CG370" i="1"/>
  <c r="BQ370" i="1"/>
  <c r="BA370" i="1"/>
  <c r="AK370" i="1"/>
  <c r="U370" i="1"/>
  <c r="CG369" i="1"/>
  <c r="BQ369" i="1"/>
  <c r="BA369" i="1"/>
  <c r="AK369" i="1"/>
  <c r="U369" i="1"/>
  <c r="CG368" i="1"/>
  <c r="BQ368" i="1"/>
  <c r="BA368" i="1"/>
  <c r="AK368" i="1"/>
  <c r="U368" i="1"/>
  <c r="CG367" i="1"/>
  <c r="BZ365" i="1" s="1"/>
  <c r="BQ367" i="1"/>
  <c r="BJ365" i="1" s="1"/>
  <c r="BL365" i="1" s="1"/>
  <c r="BR365" i="1" s="1"/>
  <c r="BA367" i="1"/>
  <c r="AT365" i="1" s="1"/>
  <c r="AK367" i="1"/>
  <c r="U367" i="1"/>
  <c r="CG366" i="1"/>
  <c r="BQ366" i="1"/>
  <c r="BA366" i="1"/>
  <c r="AK366" i="1"/>
  <c r="U366" i="1"/>
  <c r="CG365" i="1"/>
  <c r="CF365" i="1"/>
  <c r="CC365" i="1"/>
  <c r="CA365" i="1"/>
  <c r="BQ365" i="1"/>
  <c r="BP365" i="1"/>
  <c r="BM365" i="1"/>
  <c r="BK365" i="1"/>
  <c r="BA365" i="1"/>
  <c r="AZ365" i="1"/>
  <c r="AW365" i="1"/>
  <c r="AU365" i="1"/>
  <c r="AK365" i="1"/>
  <c r="AJ365" i="1"/>
  <c r="AG365" i="1"/>
  <c r="AE365" i="1"/>
  <c r="AD365" i="1"/>
  <c r="AF365" i="1" s="1"/>
  <c r="U365" i="1"/>
  <c r="T365" i="1"/>
  <c r="Q365" i="1"/>
  <c r="O365" i="1"/>
  <c r="N365" i="1"/>
  <c r="P365" i="1" s="1"/>
  <c r="CG364" i="1"/>
  <c r="BQ364" i="1"/>
  <c r="BA364" i="1"/>
  <c r="AK364" i="1"/>
  <c r="U364" i="1"/>
  <c r="CG363" i="1"/>
  <c r="BQ363" i="1"/>
  <c r="BA363" i="1"/>
  <c r="AK363" i="1"/>
  <c r="U363" i="1"/>
  <c r="CG362" i="1"/>
  <c r="BQ362" i="1"/>
  <c r="BA362" i="1"/>
  <c r="AK362" i="1"/>
  <c r="U362" i="1"/>
  <c r="CG361" i="1"/>
  <c r="BQ361" i="1"/>
  <c r="BA361" i="1"/>
  <c r="AK361" i="1"/>
  <c r="U361" i="1"/>
  <c r="CG360" i="1"/>
  <c r="BQ360" i="1"/>
  <c r="BA360" i="1"/>
  <c r="AK360" i="1"/>
  <c r="U360" i="1"/>
  <c r="CG359" i="1"/>
  <c r="BQ359" i="1"/>
  <c r="BA359" i="1"/>
  <c r="AK359" i="1"/>
  <c r="U359" i="1"/>
  <c r="CG358" i="1"/>
  <c r="BZ356" i="1" s="1"/>
  <c r="CB356" i="1" s="1"/>
  <c r="BQ358" i="1"/>
  <c r="BA358" i="1"/>
  <c r="AK358" i="1"/>
  <c r="U358" i="1"/>
  <c r="CG357" i="1"/>
  <c r="BQ357" i="1"/>
  <c r="BA357" i="1"/>
  <c r="AK357" i="1"/>
  <c r="U357" i="1"/>
  <c r="CG356" i="1"/>
  <c r="CF356" i="1"/>
  <c r="CC356" i="1"/>
  <c r="CA356" i="1"/>
  <c r="BQ356" i="1"/>
  <c r="BP356" i="1"/>
  <c r="BM356" i="1"/>
  <c r="BK356" i="1"/>
  <c r="BJ356" i="1"/>
  <c r="BL356" i="1" s="1"/>
  <c r="BA356" i="1"/>
  <c r="AZ356" i="1"/>
  <c r="AW356" i="1"/>
  <c r="AU356" i="1"/>
  <c r="AT356" i="1"/>
  <c r="AV356" i="1" s="1"/>
  <c r="BB356" i="1" s="1"/>
  <c r="AK356" i="1"/>
  <c r="AJ356" i="1"/>
  <c r="AG356" i="1"/>
  <c r="AE356" i="1"/>
  <c r="AD356" i="1"/>
  <c r="U356" i="1"/>
  <c r="T356" i="1"/>
  <c r="Q356" i="1"/>
  <c r="O356" i="1"/>
  <c r="N356" i="1"/>
  <c r="P356" i="1" s="1"/>
  <c r="CG355" i="1"/>
  <c r="BQ355" i="1"/>
  <c r="BA355" i="1"/>
  <c r="AK355" i="1"/>
  <c r="U355" i="1"/>
  <c r="CG354" i="1"/>
  <c r="BQ354" i="1"/>
  <c r="BA354" i="1"/>
  <c r="AK354" i="1"/>
  <c r="U354" i="1"/>
  <c r="CG353" i="1"/>
  <c r="BQ353" i="1"/>
  <c r="BA353" i="1"/>
  <c r="AK353" i="1"/>
  <c r="U353" i="1"/>
  <c r="CG352" i="1"/>
  <c r="BQ352" i="1"/>
  <c r="BA352" i="1"/>
  <c r="AK352" i="1"/>
  <c r="U352" i="1"/>
  <c r="CG351" i="1"/>
  <c r="BQ351" i="1"/>
  <c r="BA351" i="1"/>
  <c r="AK351" i="1"/>
  <c r="U351" i="1"/>
  <c r="CG350" i="1"/>
  <c r="BQ350" i="1"/>
  <c r="BA350" i="1"/>
  <c r="AK350" i="1"/>
  <c r="U350" i="1"/>
  <c r="CG349" i="1"/>
  <c r="BZ347" i="1" s="1"/>
  <c r="BQ349" i="1"/>
  <c r="BJ347" i="1" s="1"/>
  <c r="BL347" i="1" s="1"/>
  <c r="BR347" i="1" s="1"/>
  <c r="BA349" i="1"/>
  <c r="AT347" i="1" s="1"/>
  <c r="AV347" i="1" s="1"/>
  <c r="BB347" i="1" s="1"/>
  <c r="AK349" i="1"/>
  <c r="U349" i="1"/>
  <c r="CG348" i="1"/>
  <c r="BQ348" i="1"/>
  <c r="BA348" i="1"/>
  <c r="AK348" i="1"/>
  <c r="U348" i="1"/>
  <c r="CG347" i="1"/>
  <c r="CF347" i="1"/>
  <c r="CC347" i="1"/>
  <c r="CA347" i="1"/>
  <c r="BQ347" i="1"/>
  <c r="BP347" i="1"/>
  <c r="BM347" i="1"/>
  <c r="BK347" i="1"/>
  <c r="BA347" i="1"/>
  <c r="AZ347" i="1"/>
  <c r="AW347" i="1"/>
  <c r="AU347" i="1"/>
  <c r="AK347" i="1"/>
  <c r="AJ347" i="1"/>
  <c r="AG347" i="1"/>
  <c r="AE347" i="1"/>
  <c r="AD347" i="1"/>
  <c r="U347" i="1"/>
  <c r="T347" i="1"/>
  <c r="Q347" i="1"/>
  <c r="O347" i="1"/>
  <c r="N347" i="1"/>
  <c r="CG346" i="1"/>
  <c r="BQ346" i="1"/>
  <c r="BA346" i="1"/>
  <c r="AK346" i="1"/>
  <c r="U346" i="1"/>
  <c r="CG345" i="1"/>
  <c r="BQ345" i="1"/>
  <c r="BA345" i="1"/>
  <c r="AK345" i="1"/>
  <c r="U345" i="1"/>
  <c r="CG344" i="1"/>
  <c r="BQ344" i="1"/>
  <c r="BA344" i="1"/>
  <c r="AK344" i="1"/>
  <c r="U344" i="1"/>
  <c r="CG343" i="1"/>
  <c r="BQ343" i="1"/>
  <c r="BA343" i="1"/>
  <c r="AK343" i="1"/>
  <c r="U343" i="1"/>
  <c r="CG342" i="1"/>
  <c r="BQ342" i="1"/>
  <c r="BA342" i="1"/>
  <c r="AK342" i="1"/>
  <c r="U342" i="1"/>
  <c r="CG341" i="1"/>
  <c r="BQ341" i="1"/>
  <c r="BA341" i="1"/>
  <c r="AK341" i="1"/>
  <c r="U341" i="1"/>
  <c r="CG340" i="1"/>
  <c r="BZ338" i="1" s="1"/>
  <c r="CB338" i="1" s="1"/>
  <c r="BQ340" i="1"/>
  <c r="BJ338" i="1" s="1"/>
  <c r="BL338" i="1" s="1"/>
  <c r="BR338" i="1" s="1"/>
  <c r="BA340" i="1"/>
  <c r="AT338" i="1" s="1"/>
  <c r="AV338" i="1" s="1"/>
  <c r="BB338" i="1" s="1"/>
  <c r="AK340" i="1"/>
  <c r="AD338" i="1" s="1"/>
  <c r="U340" i="1"/>
  <c r="N338" i="1" s="1"/>
  <c r="P338" i="1" s="1"/>
  <c r="V338" i="1" s="1"/>
  <c r="CG339" i="1"/>
  <c r="BQ339" i="1"/>
  <c r="BA339" i="1"/>
  <c r="AK339" i="1"/>
  <c r="U339" i="1"/>
  <c r="CG338" i="1"/>
  <c r="CF338" i="1"/>
  <c r="CC338" i="1"/>
  <c r="CA338" i="1"/>
  <c r="BQ338" i="1"/>
  <c r="BP338" i="1"/>
  <c r="BM338" i="1"/>
  <c r="BK338" i="1"/>
  <c r="BA338" i="1"/>
  <c r="AZ338" i="1"/>
  <c r="AW338" i="1"/>
  <c r="AU338" i="1"/>
  <c r="AK338" i="1"/>
  <c r="AJ338" i="1"/>
  <c r="AG338" i="1"/>
  <c r="AE338" i="1"/>
  <c r="U338" i="1"/>
  <c r="T338" i="1"/>
  <c r="Q338" i="1"/>
  <c r="O338" i="1"/>
  <c r="CG337" i="1"/>
  <c r="BQ337" i="1"/>
  <c r="BA337" i="1"/>
  <c r="AK337" i="1"/>
  <c r="U337" i="1"/>
  <c r="CG336" i="1"/>
  <c r="BQ336" i="1"/>
  <c r="BA336" i="1"/>
  <c r="AK336" i="1"/>
  <c r="U336" i="1"/>
  <c r="CG335" i="1"/>
  <c r="BQ335" i="1"/>
  <c r="BA335" i="1"/>
  <c r="AK335" i="1"/>
  <c r="U335" i="1"/>
  <c r="CG334" i="1"/>
  <c r="BQ334" i="1"/>
  <c r="BA334" i="1"/>
  <c r="AK334" i="1"/>
  <c r="U334" i="1"/>
  <c r="CG333" i="1"/>
  <c r="BQ333" i="1"/>
  <c r="BA333" i="1"/>
  <c r="AK333" i="1"/>
  <c r="U333" i="1"/>
  <c r="CG332" i="1"/>
  <c r="BQ332" i="1"/>
  <c r="BA332" i="1"/>
  <c r="AK332" i="1"/>
  <c r="U332" i="1"/>
  <c r="CG331" i="1"/>
  <c r="BQ331" i="1"/>
  <c r="BA331" i="1"/>
  <c r="AK331" i="1"/>
  <c r="U331" i="1"/>
  <c r="CG330" i="1"/>
  <c r="BQ330" i="1"/>
  <c r="BA330" i="1"/>
  <c r="AK330" i="1"/>
  <c r="U330" i="1"/>
  <c r="CG329" i="1"/>
  <c r="CF329" i="1"/>
  <c r="CC329" i="1"/>
  <c r="CA329" i="1"/>
  <c r="BZ329" i="1"/>
  <c r="CB329" i="1" s="1"/>
  <c r="CH329" i="1" s="1"/>
  <c r="BQ329" i="1"/>
  <c r="BP329" i="1"/>
  <c r="BM329" i="1"/>
  <c r="BK329" i="1"/>
  <c r="BJ329" i="1"/>
  <c r="BL329" i="1" s="1"/>
  <c r="BR329" i="1" s="1"/>
  <c r="BA329" i="1"/>
  <c r="AZ329" i="1"/>
  <c r="AW329" i="1"/>
  <c r="AU329" i="1"/>
  <c r="AT329" i="1"/>
  <c r="AV329" i="1" s="1"/>
  <c r="AK329" i="1"/>
  <c r="AJ329" i="1"/>
  <c r="AG329" i="1"/>
  <c r="AE329" i="1"/>
  <c r="AD329" i="1"/>
  <c r="AF329" i="1" s="1"/>
  <c r="AL329" i="1" s="1"/>
  <c r="U329" i="1"/>
  <c r="T329" i="1"/>
  <c r="Q329" i="1"/>
  <c r="O329" i="1"/>
  <c r="N329" i="1"/>
  <c r="P329" i="1" s="1"/>
  <c r="V329" i="1" s="1"/>
  <c r="CG328" i="1"/>
  <c r="BQ328" i="1"/>
  <c r="BA328" i="1"/>
  <c r="AK328" i="1"/>
  <c r="U328" i="1"/>
  <c r="CG327" i="1"/>
  <c r="BQ327" i="1"/>
  <c r="BA327" i="1"/>
  <c r="AK327" i="1"/>
  <c r="U327" i="1"/>
  <c r="CG326" i="1"/>
  <c r="BQ326" i="1"/>
  <c r="BA326" i="1"/>
  <c r="AK326" i="1"/>
  <c r="U326" i="1"/>
  <c r="CG325" i="1"/>
  <c r="BQ325" i="1"/>
  <c r="BA325" i="1"/>
  <c r="AK325" i="1"/>
  <c r="U325" i="1"/>
  <c r="CG324" i="1"/>
  <c r="BQ324" i="1"/>
  <c r="BA324" i="1"/>
  <c r="AK324" i="1"/>
  <c r="U324" i="1"/>
  <c r="CG323" i="1"/>
  <c r="BQ323" i="1"/>
  <c r="BA323" i="1"/>
  <c r="AK323" i="1"/>
  <c r="U323" i="1"/>
  <c r="CG322" i="1"/>
  <c r="BQ322" i="1"/>
  <c r="BJ320" i="1" s="1"/>
  <c r="BA322" i="1"/>
  <c r="AT320" i="1" s="1"/>
  <c r="AK322" i="1"/>
  <c r="U322" i="1"/>
  <c r="N320" i="1" s="1"/>
  <c r="P320" i="1" s="1"/>
  <c r="V320" i="1" s="1"/>
  <c r="CG321" i="1"/>
  <c r="BQ321" i="1"/>
  <c r="BA321" i="1"/>
  <c r="AK321" i="1"/>
  <c r="U321" i="1"/>
  <c r="CG320" i="1"/>
  <c r="CF320" i="1"/>
  <c r="CC320" i="1"/>
  <c r="CA320" i="1"/>
  <c r="BZ320" i="1"/>
  <c r="BQ320" i="1"/>
  <c r="BP320" i="1"/>
  <c r="BM320" i="1"/>
  <c r="BK320" i="1"/>
  <c r="BA320" i="1"/>
  <c r="AZ320" i="1"/>
  <c r="AW320" i="1"/>
  <c r="AU320" i="1"/>
  <c r="AK320" i="1"/>
  <c r="AJ320" i="1"/>
  <c r="AG320" i="1"/>
  <c r="AE320" i="1"/>
  <c r="AD320" i="1"/>
  <c r="AF320" i="1" s="1"/>
  <c r="U320" i="1"/>
  <c r="T320" i="1"/>
  <c r="Q320" i="1"/>
  <c r="O320" i="1"/>
  <c r="CG319" i="1"/>
  <c r="BQ319" i="1"/>
  <c r="BA319" i="1"/>
  <c r="AK319" i="1"/>
  <c r="U319" i="1"/>
  <c r="CG318" i="1"/>
  <c r="BQ318" i="1"/>
  <c r="BA318" i="1"/>
  <c r="AK318" i="1"/>
  <c r="U318" i="1"/>
  <c r="CG317" i="1"/>
  <c r="BQ317" i="1"/>
  <c r="BA317" i="1"/>
  <c r="AK317" i="1"/>
  <c r="U317" i="1"/>
  <c r="CG316" i="1"/>
  <c r="BQ316" i="1"/>
  <c r="BA316" i="1"/>
  <c r="AK316" i="1"/>
  <c r="U316" i="1"/>
  <c r="CG315" i="1"/>
  <c r="BQ315" i="1"/>
  <c r="BA315" i="1"/>
  <c r="AK315" i="1"/>
  <c r="U315" i="1"/>
  <c r="CG314" i="1"/>
  <c r="BQ314" i="1"/>
  <c r="BA314" i="1"/>
  <c r="AK314" i="1"/>
  <c r="U314" i="1"/>
  <c r="CG313" i="1"/>
  <c r="BZ311" i="1" s="1"/>
  <c r="BQ313" i="1"/>
  <c r="BJ311" i="1" s="1"/>
  <c r="BL311" i="1" s="1"/>
  <c r="BR311" i="1" s="1"/>
  <c r="BA313" i="1"/>
  <c r="AT311" i="1" s="1"/>
  <c r="AV311" i="1" s="1"/>
  <c r="BB311" i="1" s="1"/>
  <c r="AK313" i="1"/>
  <c r="AD311" i="1" s="1"/>
  <c r="U313" i="1"/>
  <c r="CG312" i="1"/>
  <c r="BQ312" i="1"/>
  <c r="BA312" i="1"/>
  <c r="AK312" i="1"/>
  <c r="U312" i="1"/>
  <c r="CG311" i="1"/>
  <c r="CF311" i="1"/>
  <c r="CC311" i="1"/>
  <c r="CA311" i="1"/>
  <c r="BQ311" i="1"/>
  <c r="BP311" i="1"/>
  <c r="BM311" i="1"/>
  <c r="BK311" i="1"/>
  <c r="BA311" i="1"/>
  <c r="AZ311" i="1"/>
  <c r="AW311" i="1"/>
  <c r="AU311" i="1"/>
  <c r="AK311" i="1"/>
  <c r="AJ311" i="1"/>
  <c r="AG311" i="1"/>
  <c r="AE311" i="1"/>
  <c r="U311" i="1"/>
  <c r="T311" i="1"/>
  <c r="Q311" i="1"/>
  <c r="O311" i="1"/>
  <c r="N311" i="1"/>
  <c r="CG310" i="1"/>
  <c r="BQ310" i="1"/>
  <c r="BA310" i="1"/>
  <c r="AK310" i="1"/>
  <c r="U310" i="1"/>
  <c r="CG309" i="1"/>
  <c r="BQ309" i="1"/>
  <c r="BA309" i="1"/>
  <c r="AK309" i="1"/>
  <c r="U309" i="1"/>
  <c r="CG308" i="1"/>
  <c r="BQ308" i="1"/>
  <c r="BA308" i="1"/>
  <c r="AK308" i="1"/>
  <c r="U308" i="1"/>
  <c r="CG307" i="1"/>
  <c r="BQ307" i="1"/>
  <c r="BA307" i="1"/>
  <c r="AK307" i="1"/>
  <c r="U307" i="1"/>
  <c r="CG306" i="1"/>
  <c r="BQ306" i="1"/>
  <c r="BA306" i="1"/>
  <c r="AK306" i="1"/>
  <c r="U306" i="1"/>
  <c r="CG305" i="1"/>
  <c r="BQ305" i="1"/>
  <c r="BA305" i="1"/>
  <c r="AK305" i="1"/>
  <c r="U305" i="1"/>
  <c r="CG304" i="1"/>
  <c r="BZ302" i="1" s="1"/>
  <c r="BQ304" i="1"/>
  <c r="BJ302" i="1" s="1"/>
  <c r="BL302" i="1" s="1"/>
  <c r="BR302" i="1" s="1"/>
  <c r="BA304" i="1"/>
  <c r="AT302" i="1" s="1"/>
  <c r="AV302" i="1" s="1"/>
  <c r="BB302" i="1" s="1"/>
  <c r="AK304" i="1"/>
  <c r="AD302" i="1" s="1"/>
  <c r="U304" i="1"/>
  <c r="CG303" i="1"/>
  <c r="BQ303" i="1"/>
  <c r="BA303" i="1"/>
  <c r="AK303" i="1"/>
  <c r="U303" i="1"/>
  <c r="CG302" i="1"/>
  <c r="CF302" i="1"/>
  <c r="CC302" i="1"/>
  <c r="CA302" i="1"/>
  <c r="BQ302" i="1"/>
  <c r="BP302" i="1"/>
  <c r="BM302" i="1"/>
  <c r="BK302" i="1"/>
  <c r="BA302" i="1"/>
  <c r="AZ302" i="1"/>
  <c r="AW302" i="1"/>
  <c r="AU302" i="1"/>
  <c r="AK302" i="1"/>
  <c r="AJ302" i="1"/>
  <c r="AG302" i="1"/>
  <c r="AE302" i="1"/>
  <c r="U302" i="1"/>
  <c r="T302" i="1"/>
  <c r="Q302" i="1"/>
  <c r="O302" i="1"/>
  <c r="N302" i="1"/>
  <c r="P302" i="1" s="1"/>
  <c r="V302" i="1" s="1"/>
  <c r="CG301" i="1"/>
  <c r="BQ301" i="1"/>
  <c r="BA301" i="1"/>
  <c r="AK301" i="1"/>
  <c r="U301" i="1"/>
  <c r="CG300" i="1"/>
  <c r="BQ300" i="1"/>
  <c r="BA300" i="1"/>
  <c r="AK300" i="1"/>
  <c r="U300" i="1"/>
  <c r="CG299" i="1"/>
  <c r="BQ299" i="1"/>
  <c r="BA299" i="1"/>
  <c r="AK299" i="1"/>
  <c r="U299" i="1"/>
  <c r="CG298" i="1"/>
  <c r="BQ298" i="1"/>
  <c r="BA298" i="1"/>
  <c r="AK298" i="1"/>
  <c r="U298" i="1"/>
  <c r="CG297" i="1"/>
  <c r="BQ297" i="1"/>
  <c r="BA297" i="1"/>
  <c r="AK297" i="1"/>
  <c r="U297" i="1"/>
  <c r="CG296" i="1"/>
  <c r="BQ296" i="1"/>
  <c r="BA296" i="1"/>
  <c r="AK296" i="1"/>
  <c r="U296" i="1"/>
  <c r="CG295" i="1"/>
  <c r="BQ295" i="1"/>
  <c r="BJ293" i="1" s="1"/>
  <c r="BA295" i="1"/>
  <c r="AT293" i="1" s="1"/>
  <c r="AK295" i="1"/>
  <c r="U295" i="1"/>
  <c r="N293" i="1" s="1"/>
  <c r="P293" i="1" s="1"/>
  <c r="V293" i="1" s="1"/>
  <c r="CG294" i="1"/>
  <c r="BQ294" i="1"/>
  <c r="BA294" i="1"/>
  <c r="AK294" i="1"/>
  <c r="U294" i="1"/>
  <c r="CG293" i="1"/>
  <c r="CF293" i="1"/>
  <c r="CC293" i="1"/>
  <c r="CA293" i="1"/>
  <c r="BZ293" i="1"/>
  <c r="BQ293" i="1"/>
  <c r="BP293" i="1"/>
  <c r="BM293" i="1"/>
  <c r="BK293" i="1"/>
  <c r="BA293" i="1"/>
  <c r="AZ293" i="1"/>
  <c r="AW293" i="1"/>
  <c r="AU293" i="1"/>
  <c r="AK293" i="1"/>
  <c r="AJ293" i="1"/>
  <c r="AG293" i="1"/>
  <c r="AE293" i="1"/>
  <c r="AD293" i="1"/>
  <c r="U293" i="1"/>
  <c r="T293" i="1"/>
  <c r="Q293" i="1"/>
  <c r="O293" i="1"/>
  <c r="CG292" i="1"/>
  <c r="BQ292" i="1"/>
  <c r="BA292" i="1"/>
  <c r="AK292" i="1"/>
  <c r="U292" i="1"/>
  <c r="CG291" i="1"/>
  <c r="BQ291" i="1"/>
  <c r="BA291" i="1"/>
  <c r="AK291" i="1"/>
  <c r="U291" i="1"/>
  <c r="CG290" i="1"/>
  <c r="BQ290" i="1"/>
  <c r="BA290" i="1"/>
  <c r="AK290" i="1"/>
  <c r="U290" i="1"/>
  <c r="CG289" i="1"/>
  <c r="BQ289" i="1"/>
  <c r="BA289" i="1"/>
  <c r="AK289" i="1"/>
  <c r="U289" i="1"/>
  <c r="CG288" i="1"/>
  <c r="BQ288" i="1"/>
  <c r="BA288" i="1"/>
  <c r="AK288" i="1"/>
  <c r="U288" i="1"/>
  <c r="CG287" i="1"/>
  <c r="BQ287" i="1"/>
  <c r="BA287" i="1"/>
  <c r="AK287" i="1"/>
  <c r="U287" i="1"/>
  <c r="CG286" i="1"/>
  <c r="BZ284" i="1" s="1"/>
  <c r="BQ286" i="1"/>
  <c r="BJ284" i="1" s="1"/>
  <c r="BL284" i="1" s="1"/>
  <c r="BR284" i="1" s="1"/>
  <c r="BA286" i="1"/>
  <c r="AT284" i="1" s="1"/>
  <c r="AV284" i="1" s="1"/>
  <c r="BB284" i="1" s="1"/>
  <c r="AK286" i="1"/>
  <c r="U286" i="1"/>
  <c r="CG285" i="1"/>
  <c r="BQ285" i="1"/>
  <c r="BA285" i="1"/>
  <c r="AK285" i="1"/>
  <c r="U285" i="1"/>
  <c r="CG284" i="1"/>
  <c r="CF284" i="1"/>
  <c r="CC284" i="1"/>
  <c r="CA284" i="1"/>
  <c r="BQ284" i="1"/>
  <c r="BP284" i="1"/>
  <c r="BM284" i="1"/>
  <c r="BK284" i="1"/>
  <c r="BA284" i="1"/>
  <c r="AZ284" i="1"/>
  <c r="AW284" i="1"/>
  <c r="AU284" i="1"/>
  <c r="AK284" i="1"/>
  <c r="AJ284" i="1"/>
  <c r="AG284" i="1"/>
  <c r="AE284" i="1"/>
  <c r="AD284" i="1"/>
  <c r="U284" i="1"/>
  <c r="T284" i="1"/>
  <c r="Q284" i="1"/>
  <c r="O284" i="1"/>
  <c r="N284" i="1"/>
  <c r="P284" i="1" s="1"/>
  <c r="CG283" i="1"/>
  <c r="BQ283" i="1"/>
  <c r="BA283" i="1"/>
  <c r="AK283" i="1"/>
  <c r="U283" i="1"/>
  <c r="CG282" i="1"/>
  <c r="BQ282" i="1"/>
  <c r="BA282" i="1"/>
  <c r="AK282" i="1"/>
  <c r="U282" i="1"/>
  <c r="CG281" i="1"/>
  <c r="BQ281" i="1"/>
  <c r="BA281" i="1"/>
  <c r="AK281" i="1"/>
  <c r="U281" i="1"/>
  <c r="CG280" i="1"/>
  <c r="BQ280" i="1"/>
  <c r="BA280" i="1"/>
  <c r="AK280" i="1"/>
  <c r="U280" i="1"/>
  <c r="CG279" i="1"/>
  <c r="BQ279" i="1"/>
  <c r="BA279" i="1"/>
  <c r="AK279" i="1"/>
  <c r="U279" i="1"/>
  <c r="CG278" i="1"/>
  <c r="BQ278" i="1"/>
  <c r="BA278" i="1"/>
  <c r="AK278" i="1"/>
  <c r="U278" i="1"/>
  <c r="CG277" i="1"/>
  <c r="BQ277" i="1"/>
  <c r="BJ275" i="1" s="1"/>
  <c r="BL275" i="1" s="1"/>
  <c r="BA277" i="1"/>
  <c r="AT275" i="1" s="1"/>
  <c r="AV275" i="1" s="1"/>
  <c r="BB275" i="1" s="1"/>
  <c r="AK277" i="1"/>
  <c r="U277" i="1"/>
  <c r="CG276" i="1"/>
  <c r="BQ276" i="1"/>
  <c r="BA276" i="1"/>
  <c r="AK276" i="1"/>
  <c r="U276" i="1"/>
  <c r="CG275" i="1"/>
  <c r="CF275" i="1"/>
  <c r="CC275" i="1"/>
  <c r="CA275" i="1"/>
  <c r="BZ275" i="1"/>
  <c r="CB275" i="1" s="1"/>
  <c r="BQ275" i="1"/>
  <c r="BP275" i="1"/>
  <c r="BM275" i="1"/>
  <c r="BK275" i="1"/>
  <c r="BA275" i="1"/>
  <c r="AZ275" i="1"/>
  <c r="AW275" i="1"/>
  <c r="AU275" i="1"/>
  <c r="AK275" i="1"/>
  <c r="AJ275" i="1"/>
  <c r="AG275" i="1"/>
  <c r="AE275" i="1"/>
  <c r="AF275" i="1" s="1"/>
  <c r="AD275" i="1"/>
  <c r="U275" i="1"/>
  <c r="T275" i="1"/>
  <c r="Q275" i="1"/>
  <c r="O275" i="1"/>
  <c r="N275" i="1"/>
  <c r="CG274" i="1"/>
  <c r="BQ274" i="1"/>
  <c r="BA274" i="1"/>
  <c r="AK274" i="1"/>
  <c r="U274" i="1"/>
  <c r="CG273" i="1"/>
  <c r="BQ273" i="1"/>
  <c r="BA273" i="1"/>
  <c r="AK273" i="1"/>
  <c r="U273" i="1"/>
  <c r="CG272" i="1"/>
  <c r="BQ272" i="1"/>
  <c r="BA272" i="1"/>
  <c r="AK272" i="1"/>
  <c r="U272" i="1"/>
  <c r="CG271" i="1"/>
  <c r="BQ271" i="1"/>
  <c r="BA271" i="1"/>
  <c r="AK271" i="1"/>
  <c r="U271" i="1"/>
  <c r="CG270" i="1"/>
  <c r="BQ270" i="1"/>
  <c r="BA270" i="1"/>
  <c r="AK270" i="1"/>
  <c r="U270" i="1"/>
  <c r="CG269" i="1"/>
  <c r="BQ269" i="1"/>
  <c r="BA269" i="1"/>
  <c r="AK269" i="1"/>
  <c r="U269" i="1"/>
  <c r="CG268" i="1"/>
  <c r="BZ266" i="1" s="1"/>
  <c r="BQ268" i="1"/>
  <c r="BA268" i="1"/>
  <c r="AT266" i="1" s="1"/>
  <c r="AV266" i="1" s="1"/>
  <c r="BB266" i="1" s="1"/>
  <c r="AK268" i="1"/>
  <c r="AD266" i="1" s="1"/>
  <c r="U268" i="1"/>
  <c r="N266" i="1" s="1"/>
  <c r="P266" i="1" s="1"/>
  <c r="V266" i="1" s="1"/>
  <c r="CG267" i="1"/>
  <c r="BQ267" i="1"/>
  <c r="BA267" i="1"/>
  <c r="AK267" i="1"/>
  <c r="U267" i="1"/>
  <c r="CG266" i="1"/>
  <c r="CF266" i="1"/>
  <c r="CC266" i="1"/>
  <c r="CA266" i="1"/>
  <c r="BQ266" i="1"/>
  <c r="BP266" i="1"/>
  <c r="BM266" i="1"/>
  <c r="BK266" i="1"/>
  <c r="BJ266" i="1"/>
  <c r="BL266" i="1" s="1"/>
  <c r="BA266" i="1"/>
  <c r="AZ266" i="1"/>
  <c r="AW266" i="1"/>
  <c r="AU266" i="1"/>
  <c r="AK266" i="1"/>
  <c r="AJ266" i="1"/>
  <c r="AG266" i="1"/>
  <c r="AE266" i="1"/>
  <c r="U266" i="1"/>
  <c r="T266" i="1"/>
  <c r="Q266" i="1"/>
  <c r="O266" i="1"/>
  <c r="CG265" i="1"/>
  <c r="BQ265" i="1"/>
  <c r="BA265" i="1"/>
  <c r="AK265" i="1"/>
  <c r="U265" i="1"/>
  <c r="CG264" i="1"/>
  <c r="BQ264" i="1"/>
  <c r="BA264" i="1"/>
  <c r="AK264" i="1"/>
  <c r="U264" i="1"/>
  <c r="CG263" i="1"/>
  <c r="BQ263" i="1"/>
  <c r="BA263" i="1"/>
  <c r="AK263" i="1"/>
  <c r="U263" i="1"/>
  <c r="CG262" i="1"/>
  <c r="BQ262" i="1"/>
  <c r="BA262" i="1"/>
  <c r="AK262" i="1"/>
  <c r="U262" i="1"/>
  <c r="CG261" i="1"/>
  <c r="BQ261" i="1"/>
  <c r="BA261" i="1"/>
  <c r="AK261" i="1"/>
  <c r="U261" i="1"/>
  <c r="CG260" i="1"/>
  <c r="BQ260" i="1"/>
  <c r="BA260" i="1"/>
  <c r="AK260" i="1"/>
  <c r="U260" i="1"/>
  <c r="CG259" i="1"/>
  <c r="BQ259" i="1"/>
  <c r="BJ257" i="1" s="1"/>
  <c r="BL257" i="1" s="1"/>
  <c r="BA259" i="1"/>
  <c r="AT257" i="1" s="1"/>
  <c r="AK259" i="1"/>
  <c r="AD257" i="1" s="1"/>
  <c r="AF257" i="1" s="1"/>
  <c r="AL257" i="1" s="1"/>
  <c r="U259" i="1"/>
  <c r="CG258" i="1"/>
  <c r="BQ258" i="1"/>
  <c r="BA258" i="1"/>
  <c r="AK258" i="1"/>
  <c r="U258" i="1"/>
  <c r="CG257" i="1"/>
  <c r="CF257" i="1"/>
  <c r="CC257" i="1"/>
  <c r="CA257" i="1"/>
  <c r="BZ257" i="1"/>
  <c r="CB257" i="1" s="1"/>
  <c r="BQ257" i="1"/>
  <c r="BP257" i="1"/>
  <c r="BM257" i="1"/>
  <c r="BK257" i="1"/>
  <c r="BA257" i="1"/>
  <c r="AZ257" i="1"/>
  <c r="AW257" i="1"/>
  <c r="AU257" i="1"/>
  <c r="AK257" i="1"/>
  <c r="AJ257" i="1"/>
  <c r="AG257" i="1"/>
  <c r="AE257" i="1"/>
  <c r="U257" i="1"/>
  <c r="T257" i="1"/>
  <c r="Q257" i="1"/>
  <c r="O257" i="1"/>
  <c r="N257" i="1"/>
  <c r="P257" i="1" s="1"/>
  <c r="CG256" i="1"/>
  <c r="BQ256" i="1"/>
  <c r="BA256" i="1"/>
  <c r="AK256" i="1"/>
  <c r="U256" i="1"/>
  <c r="CG255" i="1"/>
  <c r="BQ255" i="1"/>
  <c r="BA255" i="1"/>
  <c r="AK255" i="1"/>
  <c r="U255" i="1"/>
  <c r="CG254" i="1"/>
  <c r="BQ254" i="1"/>
  <c r="BA254" i="1"/>
  <c r="AK254" i="1"/>
  <c r="U254" i="1"/>
  <c r="CG253" i="1"/>
  <c r="BQ253" i="1"/>
  <c r="BA253" i="1"/>
  <c r="AK253" i="1"/>
  <c r="U253" i="1"/>
  <c r="CG252" i="1"/>
  <c r="BQ252" i="1"/>
  <c r="BA252" i="1"/>
  <c r="AK252" i="1"/>
  <c r="U252" i="1"/>
  <c r="CG251" i="1"/>
  <c r="BQ251" i="1"/>
  <c r="BA251" i="1"/>
  <c r="AK251" i="1"/>
  <c r="U251" i="1"/>
  <c r="CG250" i="1"/>
  <c r="BZ248" i="1" s="1"/>
  <c r="BQ250" i="1"/>
  <c r="BA250" i="1"/>
  <c r="AT248" i="1" s="1"/>
  <c r="AK250" i="1"/>
  <c r="U250" i="1"/>
  <c r="CG249" i="1"/>
  <c r="BQ249" i="1"/>
  <c r="BA249" i="1"/>
  <c r="AK249" i="1"/>
  <c r="U249" i="1"/>
  <c r="CG248" i="1"/>
  <c r="CF248" i="1"/>
  <c r="CC248" i="1"/>
  <c r="CA248" i="1"/>
  <c r="BQ248" i="1"/>
  <c r="BP248" i="1"/>
  <c r="BM248" i="1"/>
  <c r="BK248" i="1"/>
  <c r="BJ248" i="1"/>
  <c r="BL248" i="1" s="1"/>
  <c r="BR248" i="1" s="1"/>
  <c r="BA248" i="1"/>
  <c r="AZ248" i="1"/>
  <c r="AW248" i="1"/>
  <c r="AU248" i="1"/>
  <c r="AK248" i="1"/>
  <c r="AJ248" i="1"/>
  <c r="AG248" i="1"/>
  <c r="AE248" i="1"/>
  <c r="AF248" i="1" s="1"/>
  <c r="AD248" i="1"/>
  <c r="U248" i="1"/>
  <c r="T248" i="1"/>
  <c r="Q248" i="1"/>
  <c r="O248" i="1"/>
  <c r="N248" i="1"/>
  <c r="CG247" i="1"/>
  <c r="BQ247" i="1"/>
  <c r="BA247" i="1"/>
  <c r="AK247" i="1"/>
  <c r="U247" i="1"/>
  <c r="CG246" i="1"/>
  <c r="BQ246" i="1"/>
  <c r="BA246" i="1"/>
  <c r="AK246" i="1"/>
  <c r="U246" i="1"/>
  <c r="CG245" i="1"/>
  <c r="BQ245" i="1"/>
  <c r="BA245" i="1"/>
  <c r="AK245" i="1"/>
  <c r="U245" i="1"/>
  <c r="CG244" i="1"/>
  <c r="BQ244" i="1"/>
  <c r="BA244" i="1"/>
  <c r="AK244" i="1"/>
  <c r="U244" i="1"/>
  <c r="CG243" i="1"/>
  <c r="BQ243" i="1"/>
  <c r="BA243" i="1"/>
  <c r="AK243" i="1"/>
  <c r="U243" i="1"/>
  <c r="CG242" i="1"/>
  <c r="BQ242" i="1"/>
  <c r="BA242" i="1"/>
  <c r="AK242" i="1"/>
  <c r="U242" i="1"/>
  <c r="CG241" i="1"/>
  <c r="BZ239" i="1" s="1"/>
  <c r="BQ241" i="1"/>
  <c r="BA241" i="1"/>
  <c r="AT239" i="1" s="1"/>
  <c r="AV239" i="1" s="1"/>
  <c r="BB239" i="1" s="1"/>
  <c r="AK241" i="1"/>
  <c r="AD239" i="1" s="1"/>
  <c r="U241" i="1"/>
  <c r="N239" i="1" s="1"/>
  <c r="P239" i="1" s="1"/>
  <c r="V239" i="1" s="1"/>
  <c r="CG240" i="1"/>
  <c r="BQ240" i="1"/>
  <c r="BA240" i="1"/>
  <c r="AK240" i="1"/>
  <c r="U240" i="1"/>
  <c r="CG239" i="1"/>
  <c r="CF239" i="1"/>
  <c r="CC239" i="1"/>
  <c r="CA239" i="1"/>
  <c r="BQ239" i="1"/>
  <c r="BP239" i="1"/>
  <c r="BM239" i="1"/>
  <c r="BK239" i="1"/>
  <c r="BJ239" i="1"/>
  <c r="BL239" i="1" s="1"/>
  <c r="BA239" i="1"/>
  <c r="AZ239" i="1"/>
  <c r="AW239" i="1"/>
  <c r="AU239" i="1"/>
  <c r="AK239" i="1"/>
  <c r="AJ239" i="1"/>
  <c r="AG239" i="1"/>
  <c r="AE239" i="1"/>
  <c r="U239" i="1"/>
  <c r="T239" i="1"/>
  <c r="Q239" i="1"/>
  <c r="O239" i="1"/>
  <c r="CG238" i="1"/>
  <c r="BQ238" i="1"/>
  <c r="BA238" i="1"/>
  <c r="AK238" i="1"/>
  <c r="U238" i="1"/>
  <c r="CG237" i="1"/>
  <c r="BQ237" i="1"/>
  <c r="BA237" i="1"/>
  <c r="AK237" i="1"/>
  <c r="U237" i="1"/>
  <c r="CG236" i="1"/>
  <c r="BQ236" i="1"/>
  <c r="BA236" i="1"/>
  <c r="AK236" i="1"/>
  <c r="U236" i="1"/>
  <c r="CG235" i="1"/>
  <c r="BQ235" i="1"/>
  <c r="BA235" i="1"/>
  <c r="AK235" i="1"/>
  <c r="U235" i="1"/>
  <c r="CG234" i="1"/>
  <c r="BQ234" i="1"/>
  <c r="BA234" i="1"/>
  <c r="AK234" i="1"/>
  <c r="U234" i="1"/>
  <c r="CG233" i="1"/>
  <c r="BQ233" i="1"/>
  <c r="BA233" i="1"/>
  <c r="AK233" i="1"/>
  <c r="U233" i="1"/>
  <c r="CG232" i="1"/>
  <c r="BZ230" i="1" s="1"/>
  <c r="BQ232" i="1"/>
  <c r="BJ230" i="1" s="1"/>
  <c r="BL230" i="1" s="1"/>
  <c r="BR230" i="1" s="1"/>
  <c r="BA232" i="1"/>
  <c r="AT230" i="1" s="1"/>
  <c r="AK232" i="1"/>
  <c r="U232" i="1"/>
  <c r="CG231" i="1"/>
  <c r="BQ231" i="1"/>
  <c r="BA231" i="1"/>
  <c r="AK231" i="1"/>
  <c r="U231" i="1"/>
  <c r="CG230" i="1"/>
  <c r="CF230" i="1"/>
  <c r="CC230" i="1"/>
  <c r="CA230" i="1"/>
  <c r="BQ230" i="1"/>
  <c r="BP230" i="1"/>
  <c r="BM230" i="1"/>
  <c r="BK230" i="1"/>
  <c r="BA230" i="1"/>
  <c r="AZ230" i="1"/>
  <c r="AW230" i="1"/>
  <c r="AU230" i="1"/>
  <c r="AK230" i="1"/>
  <c r="AJ230" i="1"/>
  <c r="AG230" i="1"/>
  <c r="AE230" i="1"/>
  <c r="AD230" i="1"/>
  <c r="U230" i="1"/>
  <c r="T230" i="1"/>
  <c r="Q230" i="1"/>
  <c r="O230" i="1"/>
  <c r="N230" i="1"/>
  <c r="P230" i="1" s="1"/>
  <c r="CG229" i="1"/>
  <c r="BQ229" i="1"/>
  <c r="BA229" i="1"/>
  <c r="AK229" i="1"/>
  <c r="U229" i="1"/>
  <c r="CG228" i="1"/>
  <c r="BQ228" i="1"/>
  <c r="BA228" i="1"/>
  <c r="AK228" i="1"/>
  <c r="U228" i="1"/>
  <c r="CG227" i="1"/>
  <c r="BQ227" i="1"/>
  <c r="BA227" i="1"/>
  <c r="AK227" i="1"/>
  <c r="U227" i="1"/>
  <c r="CG226" i="1"/>
  <c r="BQ226" i="1"/>
  <c r="BA226" i="1"/>
  <c r="AK226" i="1"/>
  <c r="U226" i="1"/>
  <c r="CG225" i="1"/>
  <c r="BQ225" i="1"/>
  <c r="BA225" i="1"/>
  <c r="AK225" i="1"/>
  <c r="U225" i="1"/>
  <c r="CG224" i="1"/>
  <c r="BQ224" i="1"/>
  <c r="BA224" i="1"/>
  <c r="AK224" i="1"/>
  <c r="U224" i="1"/>
  <c r="CG223" i="1"/>
  <c r="BZ221" i="1" s="1"/>
  <c r="CB221" i="1" s="1"/>
  <c r="BQ223" i="1"/>
  <c r="BA223" i="1"/>
  <c r="AT221" i="1" s="1"/>
  <c r="AK223" i="1"/>
  <c r="U223" i="1"/>
  <c r="CG222" i="1"/>
  <c r="BQ222" i="1"/>
  <c r="BA222" i="1"/>
  <c r="AK222" i="1"/>
  <c r="U222" i="1"/>
  <c r="CG221" i="1"/>
  <c r="CF221" i="1"/>
  <c r="CC221" i="1"/>
  <c r="CA221" i="1"/>
  <c r="BQ221" i="1"/>
  <c r="BP221" i="1"/>
  <c r="BM221" i="1"/>
  <c r="BK221" i="1"/>
  <c r="BJ221" i="1"/>
  <c r="BL221" i="1" s="1"/>
  <c r="BA221" i="1"/>
  <c r="AZ221" i="1"/>
  <c r="AW221" i="1"/>
  <c r="AU221" i="1"/>
  <c r="AK221" i="1"/>
  <c r="AJ221" i="1"/>
  <c r="AG221" i="1"/>
  <c r="AE221" i="1"/>
  <c r="AD221" i="1"/>
  <c r="U221" i="1"/>
  <c r="T221" i="1"/>
  <c r="Q221" i="1"/>
  <c r="O221" i="1"/>
  <c r="N221" i="1"/>
  <c r="CG220" i="1"/>
  <c r="BQ220" i="1"/>
  <c r="BA220" i="1"/>
  <c r="AK220" i="1"/>
  <c r="U220" i="1"/>
  <c r="CG219" i="1"/>
  <c r="BQ219" i="1"/>
  <c r="BA219" i="1"/>
  <c r="AK219" i="1"/>
  <c r="U219" i="1"/>
  <c r="CG218" i="1"/>
  <c r="BQ218" i="1"/>
  <c r="BA218" i="1"/>
  <c r="AK218" i="1"/>
  <c r="U218" i="1"/>
  <c r="CG217" i="1"/>
  <c r="BQ217" i="1"/>
  <c r="BA217" i="1"/>
  <c r="AK217" i="1"/>
  <c r="U217" i="1"/>
  <c r="CG216" i="1"/>
  <c r="BQ216" i="1"/>
  <c r="BA216" i="1"/>
  <c r="AK216" i="1"/>
  <c r="U216" i="1"/>
  <c r="CG215" i="1"/>
  <c r="BQ215" i="1"/>
  <c r="BA215" i="1"/>
  <c r="AK215" i="1"/>
  <c r="U215" i="1"/>
  <c r="CG214" i="1"/>
  <c r="BZ212" i="1" s="1"/>
  <c r="CB212" i="1" s="1"/>
  <c r="BQ214" i="1"/>
  <c r="BA214" i="1"/>
  <c r="AK214" i="1"/>
  <c r="U214" i="1"/>
  <c r="N212" i="1" s="1"/>
  <c r="P212" i="1" s="1"/>
  <c r="V212" i="1" s="1"/>
  <c r="CG213" i="1"/>
  <c r="BQ213" i="1"/>
  <c r="BA213" i="1"/>
  <c r="AK213" i="1"/>
  <c r="U213" i="1"/>
  <c r="CG212" i="1"/>
  <c r="CF212" i="1"/>
  <c r="CC212" i="1"/>
  <c r="CA212" i="1"/>
  <c r="BQ212" i="1"/>
  <c r="BP212" i="1"/>
  <c r="BM212" i="1"/>
  <c r="BK212" i="1"/>
  <c r="BJ212" i="1"/>
  <c r="BA212" i="1"/>
  <c r="AZ212" i="1"/>
  <c r="AW212" i="1"/>
  <c r="AU212" i="1"/>
  <c r="AT212" i="1"/>
  <c r="AV212" i="1" s="1"/>
  <c r="AK212" i="1"/>
  <c r="AJ212" i="1"/>
  <c r="AG212" i="1"/>
  <c r="AE212" i="1"/>
  <c r="AD212" i="1"/>
  <c r="U212" i="1"/>
  <c r="T212" i="1"/>
  <c r="Q212" i="1"/>
  <c r="O212" i="1"/>
  <c r="CG211" i="1"/>
  <c r="BQ211" i="1"/>
  <c r="BA211" i="1"/>
  <c r="AK211" i="1"/>
  <c r="U211" i="1"/>
  <c r="CG210" i="1"/>
  <c r="BQ210" i="1"/>
  <c r="BA210" i="1"/>
  <c r="AK210" i="1"/>
  <c r="U210" i="1"/>
  <c r="CG209" i="1"/>
  <c r="BQ209" i="1"/>
  <c r="BA209" i="1"/>
  <c r="AK209" i="1"/>
  <c r="U209" i="1"/>
  <c r="CG208" i="1"/>
  <c r="BQ208" i="1"/>
  <c r="BA208" i="1"/>
  <c r="AK208" i="1"/>
  <c r="U208" i="1"/>
  <c r="CG207" i="1"/>
  <c r="BQ207" i="1"/>
  <c r="BA207" i="1"/>
  <c r="AK207" i="1"/>
  <c r="U207" i="1"/>
  <c r="CG206" i="1"/>
  <c r="BQ206" i="1"/>
  <c r="BA206" i="1"/>
  <c r="AK206" i="1"/>
  <c r="U206" i="1"/>
  <c r="CG205" i="1"/>
  <c r="BZ203" i="1" s="1"/>
  <c r="CB203" i="1" s="1"/>
  <c r="CH203" i="1" s="1"/>
  <c r="BQ205" i="1"/>
  <c r="BJ203" i="1" s="1"/>
  <c r="BL203" i="1" s="1"/>
  <c r="BA205" i="1"/>
  <c r="AK205" i="1"/>
  <c r="AD203" i="1" s="1"/>
  <c r="U205" i="1"/>
  <c r="CG204" i="1"/>
  <c r="BQ204" i="1"/>
  <c r="BA204" i="1"/>
  <c r="AK204" i="1"/>
  <c r="U204" i="1"/>
  <c r="CG203" i="1"/>
  <c r="CF203" i="1"/>
  <c r="CC203" i="1"/>
  <c r="CA203" i="1"/>
  <c r="BQ203" i="1"/>
  <c r="BP203" i="1"/>
  <c r="BM203" i="1"/>
  <c r="BK203" i="1"/>
  <c r="BA203" i="1"/>
  <c r="AZ203" i="1"/>
  <c r="AW203" i="1"/>
  <c r="AU203" i="1"/>
  <c r="AV203" i="1" s="1"/>
  <c r="BB203" i="1" s="1"/>
  <c r="AT203" i="1"/>
  <c r="AK203" i="1"/>
  <c r="AJ203" i="1"/>
  <c r="AG203" i="1"/>
  <c r="AE203" i="1"/>
  <c r="U203" i="1"/>
  <c r="T203" i="1"/>
  <c r="Q203" i="1"/>
  <c r="O203" i="1"/>
  <c r="N203" i="1"/>
  <c r="P203" i="1" s="1"/>
  <c r="V203" i="1" s="1"/>
  <c r="CG202" i="1"/>
  <c r="BQ202" i="1"/>
  <c r="BA202" i="1"/>
  <c r="AK202" i="1"/>
  <c r="U202" i="1"/>
  <c r="CG201" i="1"/>
  <c r="BQ201" i="1"/>
  <c r="BA201" i="1"/>
  <c r="AK201" i="1"/>
  <c r="U201" i="1"/>
  <c r="CG200" i="1"/>
  <c r="BQ200" i="1"/>
  <c r="BA200" i="1"/>
  <c r="AK200" i="1"/>
  <c r="U200" i="1"/>
  <c r="CG199" i="1"/>
  <c r="BQ199" i="1"/>
  <c r="BA199" i="1"/>
  <c r="AK199" i="1"/>
  <c r="U199" i="1"/>
  <c r="CG198" i="1"/>
  <c r="BQ198" i="1"/>
  <c r="BA198" i="1"/>
  <c r="AK198" i="1"/>
  <c r="U198" i="1"/>
  <c r="CG197" i="1"/>
  <c r="BQ197" i="1"/>
  <c r="BA197" i="1"/>
  <c r="AK197" i="1"/>
  <c r="U197" i="1"/>
  <c r="CG196" i="1"/>
  <c r="BQ196" i="1"/>
  <c r="BJ194" i="1" s="1"/>
  <c r="BA196" i="1"/>
  <c r="AT194" i="1" s="1"/>
  <c r="AV194" i="1" s="1"/>
  <c r="BB194" i="1" s="1"/>
  <c r="AK196" i="1"/>
  <c r="U196" i="1"/>
  <c r="CG195" i="1"/>
  <c r="BQ195" i="1"/>
  <c r="BA195" i="1"/>
  <c r="AK195" i="1"/>
  <c r="U195" i="1"/>
  <c r="CG194" i="1"/>
  <c r="CF194" i="1"/>
  <c r="CC194" i="1"/>
  <c r="CA194" i="1"/>
  <c r="BZ194" i="1"/>
  <c r="CB194" i="1" s="1"/>
  <c r="BQ194" i="1"/>
  <c r="BP194" i="1"/>
  <c r="BM194" i="1"/>
  <c r="BK194" i="1"/>
  <c r="BA194" i="1"/>
  <c r="AZ194" i="1"/>
  <c r="AW194" i="1"/>
  <c r="AU194" i="1"/>
  <c r="AK194" i="1"/>
  <c r="AJ194" i="1"/>
  <c r="AG194" i="1"/>
  <c r="AE194" i="1"/>
  <c r="AD194" i="1"/>
  <c r="U194" i="1"/>
  <c r="T194" i="1"/>
  <c r="Q194" i="1"/>
  <c r="O194" i="1"/>
  <c r="N194" i="1"/>
  <c r="P194" i="1" s="1"/>
  <c r="CG193" i="1"/>
  <c r="BQ193" i="1"/>
  <c r="BA193" i="1"/>
  <c r="AK193" i="1"/>
  <c r="U193" i="1"/>
  <c r="CG192" i="1"/>
  <c r="BQ192" i="1"/>
  <c r="BA192" i="1"/>
  <c r="AK192" i="1"/>
  <c r="U192" i="1"/>
  <c r="CG191" i="1"/>
  <c r="BQ191" i="1"/>
  <c r="BA191" i="1"/>
  <c r="AK191" i="1"/>
  <c r="U191" i="1"/>
  <c r="CG190" i="1"/>
  <c r="BQ190" i="1"/>
  <c r="BA190" i="1"/>
  <c r="AK190" i="1"/>
  <c r="U190" i="1"/>
  <c r="CG189" i="1"/>
  <c r="BQ189" i="1"/>
  <c r="BA189" i="1"/>
  <c r="AK189" i="1"/>
  <c r="U189" i="1"/>
  <c r="CG188" i="1"/>
  <c r="BQ188" i="1"/>
  <c r="BA188" i="1"/>
  <c r="AK188" i="1"/>
  <c r="U188" i="1"/>
  <c r="CG187" i="1"/>
  <c r="BZ185" i="1" s="1"/>
  <c r="CB185" i="1" s="1"/>
  <c r="CH185" i="1" s="1"/>
  <c r="BQ187" i="1"/>
  <c r="BJ185" i="1" s="1"/>
  <c r="BL185" i="1" s="1"/>
  <c r="BA187" i="1"/>
  <c r="AK187" i="1"/>
  <c r="AD185" i="1" s="1"/>
  <c r="U187" i="1"/>
  <c r="CG186" i="1"/>
  <c r="BQ186" i="1"/>
  <c r="BA186" i="1"/>
  <c r="AK186" i="1"/>
  <c r="U186" i="1"/>
  <c r="CG185" i="1"/>
  <c r="CF185" i="1"/>
  <c r="CC185" i="1"/>
  <c r="CA185" i="1"/>
  <c r="BQ185" i="1"/>
  <c r="BP185" i="1"/>
  <c r="BM185" i="1"/>
  <c r="BK185" i="1"/>
  <c r="BA185" i="1"/>
  <c r="AZ185" i="1"/>
  <c r="AW185" i="1"/>
  <c r="AU185" i="1"/>
  <c r="AV185" i="1" s="1"/>
  <c r="BB185" i="1" s="1"/>
  <c r="AT185" i="1"/>
  <c r="AK185" i="1"/>
  <c r="AJ185" i="1"/>
  <c r="AG185" i="1"/>
  <c r="AE185" i="1"/>
  <c r="U185" i="1"/>
  <c r="T185" i="1"/>
  <c r="Q185" i="1"/>
  <c r="O185" i="1"/>
  <c r="N185" i="1"/>
  <c r="P185" i="1" s="1"/>
  <c r="V185" i="1" s="1"/>
  <c r="CG184" i="1"/>
  <c r="BQ184" i="1"/>
  <c r="BA184" i="1"/>
  <c r="AK184" i="1"/>
  <c r="U184" i="1"/>
  <c r="CG183" i="1"/>
  <c r="BQ183" i="1"/>
  <c r="BA183" i="1"/>
  <c r="AK183" i="1"/>
  <c r="U183" i="1"/>
  <c r="CG182" i="1"/>
  <c r="BQ182" i="1"/>
  <c r="BA182" i="1"/>
  <c r="AK182" i="1"/>
  <c r="U182" i="1"/>
  <c r="CG181" i="1"/>
  <c r="BQ181" i="1"/>
  <c r="BA181" i="1"/>
  <c r="AK181" i="1"/>
  <c r="U181" i="1"/>
  <c r="CG180" i="1"/>
  <c r="BQ180" i="1"/>
  <c r="BA180" i="1"/>
  <c r="AK180" i="1"/>
  <c r="U180" i="1"/>
  <c r="CG179" i="1"/>
  <c r="BQ179" i="1"/>
  <c r="BA179" i="1"/>
  <c r="AK179" i="1"/>
  <c r="U179" i="1"/>
  <c r="CG178" i="1"/>
  <c r="BQ178" i="1"/>
  <c r="BJ176" i="1" s="1"/>
  <c r="BA178" i="1"/>
  <c r="AT176" i="1" s="1"/>
  <c r="AV176" i="1" s="1"/>
  <c r="BB176" i="1" s="1"/>
  <c r="AK178" i="1"/>
  <c r="U178" i="1"/>
  <c r="CG177" i="1"/>
  <c r="BQ177" i="1"/>
  <c r="BA177" i="1"/>
  <c r="AK177" i="1"/>
  <c r="U177" i="1"/>
  <c r="CG176" i="1"/>
  <c r="CF176" i="1"/>
  <c r="CC176" i="1"/>
  <c r="CA176" i="1"/>
  <c r="BZ176" i="1"/>
  <c r="CB176" i="1" s="1"/>
  <c r="BQ176" i="1"/>
  <c r="BP176" i="1"/>
  <c r="BM176" i="1"/>
  <c r="BK176" i="1"/>
  <c r="BA176" i="1"/>
  <c r="AZ176" i="1"/>
  <c r="AW176" i="1"/>
  <c r="AU176" i="1"/>
  <c r="AK176" i="1"/>
  <c r="AJ176" i="1"/>
  <c r="AG176" i="1"/>
  <c r="AE176" i="1"/>
  <c r="AD176" i="1"/>
  <c r="U176" i="1"/>
  <c r="T176" i="1"/>
  <c r="Q176" i="1"/>
  <c r="O176" i="1"/>
  <c r="N176" i="1"/>
  <c r="P176" i="1" s="1"/>
  <c r="CG175" i="1"/>
  <c r="BQ175" i="1"/>
  <c r="BA175" i="1"/>
  <c r="AK175" i="1"/>
  <c r="U175" i="1"/>
  <c r="CG174" i="1"/>
  <c r="BQ174" i="1"/>
  <c r="BA174" i="1"/>
  <c r="AK174" i="1"/>
  <c r="U174" i="1"/>
  <c r="CG173" i="1"/>
  <c r="BQ173" i="1"/>
  <c r="BA173" i="1"/>
  <c r="AK173" i="1"/>
  <c r="U173" i="1"/>
  <c r="CG172" i="1"/>
  <c r="BQ172" i="1"/>
  <c r="BA172" i="1"/>
  <c r="AK172" i="1"/>
  <c r="U172" i="1"/>
  <c r="CG171" i="1"/>
  <c r="BQ171" i="1"/>
  <c r="BA171" i="1"/>
  <c r="AK171" i="1"/>
  <c r="U171" i="1"/>
  <c r="CG170" i="1"/>
  <c r="BQ170" i="1"/>
  <c r="BA170" i="1"/>
  <c r="AK170" i="1"/>
  <c r="U170" i="1"/>
  <c r="CG169" i="1"/>
  <c r="BZ167" i="1" s="1"/>
  <c r="CB167" i="1" s="1"/>
  <c r="CH167" i="1" s="1"/>
  <c r="BQ169" i="1"/>
  <c r="BJ167" i="1" s="1"/>
  <c r="BL167" i="1" s="1"/>
  <c r="BR167" i="1" s="1"/>
  <c r="BA169" i="1"/>
  <c r="AK169" i="1"/>
  <c r="U169" i="1"/>
  <c r="CG168" i="1"/>
  <c r="BQ168" i="1"/>
  <c r="BA168" i="1"/>
  <c r="AK168" i="1"/>
  <c r="U168" i="1"/>
  <c r="CG167" i="1"/>
  <c r="CF167" i="1"/>
  <c r="CC167" i="1"/>
  <c r="CA167" i="1"/>
  <c r="BQ167" i="1"/>
  <c r="BP167" i="1"/>
  <c r="BM167" i="1"/>
  <c r="BK167" i="1"/>
  <c r="BA167" i="1"/>
  <c r="AZ167" i="1"/>
  <c r="AW167" i="1"/>
  <c r="AU167" i="1"/>
  <c r="AT167" i="1"/>
  <c r="AV167" i="1" s="1"/>
  <c r="BB167" i="1" s="1"/>
  <c r="AK167" i="1"/>
  <c r="AJ167" i="1"/>
  <c r="AG167" i="1"/>
  <c r="AE167" i="1"/>
  <c r="AD167" i="1"/>
  <c r="AF167" i="1" s="1"/>
  <c r="AL167" i="1" s="1"/>
  <c r="U167" i="1"/>
  <c r="T167" i="1"/>
  <c r="Q167" i="1"/>
  <c r="O167" i="1"/>
  <c r="N167" i="1"/>
  <c r="P167" i="1" s="1"/>
  <c r="V167" i="1" s="1"/>
  <c r="CG166" i="1"/>
  <c r="BQ166" i="1"/>
  <c r="BA166" i="1"/>
  <c r="AK166" i="1"/>
  <c r="U166" i="1"/>
  <c r="CG165" i="1"/>
  <c r="BQ165" i="1"/>
  <c r="BA165" i="1"/>
  <c r="AK165" i="1"/>
  <c r="U165" i="1"/>
  <c r="CG164" i="1"/>
  <c r="BQ164" i="1"/>
  <c r="BA164" i="1"/>
  <c r="AK164" i="1"/>
  <c r="U164" i="1"/>
  <c r="CG163" i="1"/>
  <c r="BQ163" i="1"/>
  <c r="BA163" i="1"/>
  <c r="AK163" i="1"/>
  <c r="U163" i="1"/>
  <c r="CG162" i="1"/>
  <c r="BQ162" i="1"/>
  <c r="BA162" i="1"/>
  <c r="AK162" i="1"/>
  <c r="U162" i="1"/>
  <c r="CG161" i="1"/>
  <c r="BQ161" i="1"/>
  <c r="BA161" i="1"/>
  <c r="AK161" i="1"/>
  <c r="U161" i="1"/>
  <c r="CG160" i="1"/>
  <c r="BZ158" i="1" s="1"/>
  <c r="CB158" i="1" s="1"/>
  <c r="CH158" i="1" s="1"/>
  <c r="BQ160" i="1"/>
  <c r="BA160" i="1"/>
  <c r="AK160" i="1"/>
  <c r="AD158" i="1" s="1"/>
  <c r="AF158" i="1" s="1"/>
  <c r="AL158" i="1" s="1"/>
  <c r="U160" i="1"/>
  <c r="N158" i="1" s="1"/>
  <c r="P158" i="1" s="1"/>
  <c r="V158" i="1" s="1"/>
  <c r="CG159" i="1"/>
  <c r="BQ159" i="1"/>
  <c r="BA159" i="1"/>
  <c r="AK159" i="1"/>
  <c r="U159" i="1"/>
  <c r="CG158" i="1"/>
  <c r="CF158" i="1"/>
  <c r="CC158" i="1"/>
  <c r="CA158" i="1"/>
  <c r="BQ158" i="1"/>
  <c r="BP158" i="1"/>
  <c r="BM158" i="1"/>
  <c r="BK158" i="1"/>
  <c r="BJ158" i="1"/>
  <c r="BL158" i="1" s="1"/>
  <c r="BR158" i="1" s="1"/>
  <c r="BA158" i="1"/>
  <c r="AZ158" i="1"/>
  <c r="AW158" i="1"/>
  <c r="AU158" i="1"/>
  <c r="AV158" i="1" s="1"/>
  <c r="BB158" i="1" s="1"/>
  <c r="AT158" i="1"/>
  <c r="AK158" i="1"/>
  <c r="AJ158" i="1"/>
  <c r="AG158" i="1"/>
  <c r="AE158" i="1"/>
  <c r="U158" i="1"/>
  <c r="T158" i="1"/>
  <c r="Q158" i="1"/>
  <c r="O158" i="1"/>
  <c r="CG157" i="1"/>
  <c r="BQ157" i="1"/>
  <c r="BA157" i="1"/>
  <c r="AK157" i="1"/>
  <c r="U157" i="1"/>
  <c r="CG156" i="1"/>
  <c r="BQ156" i="1"/>
  <c r="BA156" i="1"/>
  <c r="AK156" i="1"/>
  <c r="U156" i="1"/>
  <c r="CG155" i="1"/>
  <c r="BQ155" i="1"/>
  <c r="BA155" i="1"/>
  <c r="AK155" i="1"/>
  <c r="U155" i="1"/>
  <c r="CG154" i="1"/>
  <c r="BQ154" i="1"/>
  <c r="BA154" i="1"/>
  <c r="AK154" i="1"/>
  <c r="U154" i="1"/>
  <c r="CG153" i="1"/>
  <c r="BQ153" i="1"/>
  <c r="BA153" i="1"/>
  <c r="AK153" i="1"/>
  <c r="U153" i="1"/>
  <c r="CG152" i="1"/>
  <c r="BQ152" i="1"/>
  <c r="BA152" i="1"/>
  <c r="AK152" i="1"/>
  <c r="U152" i="1"/>
  <c r="CG151" i="1"/>
  <c r="BQ151" i="1"/>
  <c r="BJ149" i="1" s="1"/>
  <c r="BL149" i="1" s="1"/>
  <c r="BA151" i="1"/>
  <c r="AT149" i="1" s="1"/>
  <c r="AV149" i="1" s="1"/>
  <c r="BB149" i="1" s="1"/>
  <c r="AK151" i="1"/>
  <c r="U151" i="1"/>
  <c r="N149" i="1" s="1"/>
  <c r="P149" i="1" s="1"/>
  <c r="V149" i="1" s="1"/>
  <c r="CG150" i="1"/>
  <c r="BQ150" i="1"/>
  <c r="BA150" i="1"/>
  <c r="AK150" i="1"/>
  <c r="U150" i="1"/>
  <c r="CG149" i="1"/>
  <c r="CF149" i="1"/>
  <c r="CC149" i="1"/>
  <c r="CA149" i="1"/>
  <c r="BZ149" i="1"/>
  <c r="CB149" i="1" s="1"/>
  <c r="BQ149" i="1"/>
  <c r="BP149" i="1"/>
  <c r="BM149" i="1"/>
  <c r="BK149" i="1"/>
  <c r="BA149" i="1"/>
  <c r="AZ149" i="1"/>
  <c r="AW149" i="1"/>
  <c r="AU149" i="1"/>
  <c r="AK149" i="1"/>
  <c r="AJ149" i="1"/>
  <c r="AG149" i="1"/>
  <c r="AE149" i="1"/>
  <c r="AF149" i="1" s="1"/>
  <c r="AD149" i="1"/>
  <c r="U149" i="1"/>
  <c r="T149" i="1"/>
  <c r="Q149" i="1"/>
  <c r="O149" i="1"/>
  <c r="CG148" i="1"/>
  <c r="BQ148" i="1"/>
  <c r="BA148" i="1"/>
  <c r="AK148" i="1"/>
  <c r="U148" i="1"/>
  <c r="CG147" i="1"/>
  <c r="BQ147" i="1"/>
  <c r="BA147" i="1"/>
  <c r="AK147" i="1"/>
  <c r="U147" i="1"/>
  <c r="CG146" i="1"/>
  <c r="BQ146" i="1"/>
  <c r="BA146" i="1"/>
  <c r="AK146" i="1"/>
  <c r="U146" i="1"/>
  <c r="CG145" i="1"/>
  <c r="BQ145" i="1"/>
  <c r="BA145" i="1"/>
  <c r="AK145" i="1"/>
  <c r="U145" i="1"/>
  <c r="CG144" i="1"/>
  <c r="BQ144" i="1"/>
  <c r="BA144" i="1"/>
  <c r="AK144" i="1"/>
  <c r="U144" i="1"/>
  <c r="CG143" i="1"/>
  <c r="BQ143" i="1"/>
  <c r="BA143" i="1"/>
  <c r="AK143" i="1"/>
  <c r="U143" i="1"/>
  <c r="CG142" i="1"/>
  <c r="BZ140" i="1" s="1"/>
  <c r="BQ142" i="1"/>
  <c r="BA142" i="1"/>
  <c r="AT140" i="1" s="1"/>
  <c r="AV140" i="1" s="1"/>
  <c r="BB140" i="1" s="1"/>
  <c r="AK142" i="1"/>
  <c r="AD140" i="1" s="1"/>
  <c r="U142" i="1"/>
  <c r="N140" i="1" s="1"/>
  <c r="P140" i="1" s="1"/>
  <c r="V140" i="1" s="1"/>
  <c r="CG141" i="1"/>
  <c r="BQ141" i="1"/>
  <c r="BA141" i="1"/>
  <c r="AK141" i="1"/>
  <c r="U141" i="1"/>
  <c r="CG140" i="1"/>
  <c r="CF140" i="1"/>
  <c r="CC140" i="1"/>
  <c r="CA140" i="1"/>
  <c r="BQ140" i="1"/>
  <c r="BP140" i="1"/>
  <c r="BM140" i="1"/>
  <c r="BK140" i="1"/>
  <c r="BJ140" i="1"/>
  <c r="BL140" i="1" s="1"/>
  <c r="BA140" i="1"/>
  <c r="AZ140" i="1"/>
  <c r="AW140" i="1"/>
  <c r="AU140" i="1"/>
  <c r="AK140" i="1"/>
  <c r="AJ140" i="1"/>
  <c r="AG140" i="1"/>
  <c r="AE140" i="1"/>
  <c r="U140" i="1"/>
  <c r="T140" i="1"/>
  <c r="Q140" i="1"/>
  <c r="O140" i="1"/>
  <c r="CG139" i="1"/>
  <c r="BQ139" i="1"/>
  <c r="BA139" i="1"/>
  <c r="AK139" i="1"/>
  <c r="U139" i="1"/>
  <c r="CG138" i="1"/>
  <c r="BQ138" i="1"/>
  <c r="BA138" i="1"/>
  <c r="AK138" i="1"/>
  <c r="U138" i="1"/>
  <c r="CG137" i="1"/>
  <c r="BQ137" i="1"/>
  <c r="BA137" i="1"/>
  <c r="AK137" i="1"/>
  <c r="U137" i="1"/>
  <c r="CG136" i="1"/>
  <c r="BQ136" i="1"/>
  <c r="BA136" i="1"/>
  <c r="AK136" i="1"/>
  <c r="U136" i="1"/>
  <c r="CG135" i="1"/>
  <c r="BQ135" i="1"/>
  <c r="BA135" i="1"/>
  <c r="AK135" i="1"/>
  <c r="U135" i="1"/>
  <c r="CG134" i="1"/>
  <c r="BQ134" i="1"/>
  <c r="BA134" i="1"/>
  <c r="AK134" i="1"/>
  <c r="U134" i="1"/>
  <c r="CG133" i="1"/>
  <c r="BZ131" i="1" s="1"/>
  <c r="BQ133" i="1"/>
  <c r="BJ131" i="1" s="1"/>
  <c r="BA133" i="1"/>
  <c r="AT131" i="1" s="1"/>
  <c r="AK133" i="1"/>
  <c r="AD131" i="1" s="1"/>
  <c r="AG131" i="1" s="1"/>
  <c r="U133" i="1"/>
  <c r="CG132" i="1"/>
  <c r="BQ132" i="1"/>
  <c r="BA132" i="1"/>
  <c r="AK132" i="1"/>
  <c r="U132" i="1"/>
  <c r="CG131" i="1"/>
  <c r="CF131" i="1"/>
  <c r="CC131" i="1"/>
  <c r="CA131" i="1"/>
  <c r="BQ131" i="1"/>
  <c r="BP131" i="1"/>
  <c r="BK131" i="1"/>
  <c r="BA131" i="1"/>
  <c r="AZ131" i="1"/>
  <c r="AU131" i="1"/>
  <c r="AK131" i="1"/>
  <c r="AJ131" i="1"/>
  <c r="AE131" i="1"/>
  <c r="U131" i="1"/>
  <c r="T131" i="1"/>
  <c r="O131" i="1"/>
  <c r="N131" i="1"/>
  <c r="Q131" i="1" s="1"/>
  <c r="CG130" i="1"/>
  <c r="BQ130" i="1"/>
  <c r="BA130" i="1"/>
  <c r="AK130" i="1"/>
  <c r="U130" i="1"/>
  <c r="CG129" i="1"/>
  <c r="BQ129" i="1"/>
  <c r="BA129" i="1"/>
  <c r="AK129" i="1"/>
  <c r="U129" i="1"/>
  <c r="CG128" i="1"/>
  <c r="BQ128" i="1"/>
  <c r="BA128" i="1"/>
  <c r="AK128" i="1"/>
  <c r="U128" i="1"/>
  <c r="CG127" i="1"/>
  <c r="BQ127" i="1"/>
  <c r="BA127" i="1"/>
  <c r="AK127" i="1"/>
  <c r="U127" i="1"/>
  <c r="CG126" i="1"/>
  <c r="BQ126" i="1"/>
  <c r="BA126" i="1"/>
  <c r="AK126" i="1"/>
  <c r="U126" i="1"/>
  <c r="CG125" i="1"/>
  <c r="BQ125" i="1"/>
  <c r="BA125" i="1"/>
  <c r="AK125" i="1"/>
  <c r="U125" i="1"/>
  <c r="CG124" i="1"/>
  <c r="BZ122" i="1" s="1"/>
  <c r="BQ124" i="1"/>
  <c r="BA124" i="1"/>
  <c r="AT122" i="1" s="1"/>
  <c r="AK124" i="1"/>
  <c r="U124" i="1"/>
  <c r="N122" i="1" s="1"/>
  <c r="Q122" i="1" s="1"/>
  <c r="CG123" i="1"/>
  <c r="BQ123" i="1"/>
  <c r="BA123" i="1"/>
  <c r="AK123" i="1"/>
  <c r="U123" i="1"/>
  <c r="CG122" i="1"/>
  <c r="CF122" i="1"/>
  <c r="CC122" i="1"/>
  <c r="CA122" i="1"/>
  <c r="BQ122" i="1"/>
  <c r="BP122" i="1"/>
  <c r="BM122" i="1"/>
  <c r="BK122" i="1"/>
  <c r="BJ122" i="1"/>
  <c r="BA122" i="1"/>
  <c r="AZ122" i="1"/>
  <c r="AW122" i="1"/>
  <c r="AU122" i="1"/>
  <c r="AK122" i="1"/>
  <c r="AJ122" i="1"/>
  <c r="AG122" i="1"/>
  <c r="AE122" i="1"/>
  <c r="AD122" i="1"/>
  <c r="AF122" i="1" s="1"/>
  <c r="U122" i="1"/>
  <c r="T122" i="1"/>
  <c r="O122" i="1"/>
  <c r="CG121" i="1"/>
  <c r="BQ121" i="1"/>
  <c r="BA121" i="1"/>
  <c r="AK121" i="1"/>
  <c r="U121" i="1"/>
  <c r="CG120" i="1"/>
  <c r="BQ120" i="1"/>
  <c r="BA120" i="1"/>
  <c r="AK120" i="1"/>
  <c r="U120" i="1"/>
  <c r="CG119" i="1"/>
  <c r="BQ119" i="1"/>
  <c r="BA119" i="1"/>
  <c r="AK119" i="1"/>
  <c r="U119" i="1"/>
  <c r="CG118" i="1"/>
  <c r="BQ118" i="1"/>
  <c r="BA118" i="1"/>
  <c r="AK118" i="1"/>
  <c r="U118" i="1"/>
  <c r="CG117" i="1"/>
  <c r="BQ117" i="1"/>
  <c r="BA117" i="1"/>
  <c r="AK117" i="1"/>
  <c r="U117" i="1"/>
  <c r="CG116" i="1"/>
  <c r="BQ116" i="1"/>
  <c r="BA116" i="1"/>
  <c r="AK116" i="1"/>
  <c r="U116" i="1"/>
  <c r="CG115" i="1"/>
  <c r="BZ113" i="1" s="1"/>
  <c r="BQ115" i="1"/>
  <c r="BJ113" i="1" s="1"/>
  <c r="BA115" i="1"/>
  <c r="AT113" i="1" s="1"/>
  <c r="AK115" i="1"/>
  <c r="U115" i="1"/>
  <c r="CG114" i="1"/>
  <c r="BQ114" i="1"/>
  <c r="BA114" i="1"/>
  <c r="AK114" i="1"/>
  <c r="U114" i="1"/>
  <c r="CG113" i="1"/>
  <c r="CF113" i="1"/>
  <c r="CC113" i="1"/>
  <c r="CA113" i="1"/>
  <c r="BQ113" i="1"/>
  <c r="BP113" i="1"/>
  <c r="BK113" i="1"/>
  <c r="BA113" i="1"/>
  <c r="AZ113" i="1"/>
  <c r="AU113" i="1"/>
  <c r="AK113" i="1"/>
  <c r="AJ113" i="1"/>
  <c r="AE113" i="1"/>
  <c r="AD113" i="1"/>
  <c r="AG113" i="1" s="1"/>
  <c r="U113" i="1"/>
  <c r="T113" i="1"/>
  <c r="O113" i="1"/>
  <c r="N113" i="1"/>
  <c r="Q113" i="1" s="1"/>
  <c r="CG112" i="1"/>
  <c r="BQ112" i="1"/>
  <c r="BA112" i="1"/>
  <c r="AK112" i="1"/>
  <c r="U112" i="1"/>
  <c r="CG111" i="1"/>
  <c r="BQ111" i="1"/>
  <c r="BA111" i="1"/>
  <c r="AK111" i="1"/>
  <c r="U111" i="1"/>
  <c r="CG110" i="1"/>
  <c r="BQ110" i="1"/>
  <c r="BA110" i="1"/>
  <c r="AK110" i="1"/>
  <c r="U110" i="1"/>
  <c r="CG109" i="1"/>
  <c r="BQ109" i="1"/>
  <c r="BA109" i="1"/>
  <c r="AK109" i="1"/>
  <c r="U109" i="1"/>
  <c r="CG108" i="1"/>
  <c r="BQ108" i="1"/>
  <c r="BA108" i="1"/>
  <c r="AK108" i="1"/>
  <c r="U108" i="1"/>
  <c r="CG107" i="1"/>
  <c r="BQ107" i="1"/>
  <c r="BA107" i="1"/>
  <c r="AK107" i="1"/>
  <c r="U107" i="1"/>
  <c r="CG106" i="1"/>
  <c r="BQ106" i="1"/>
  <c r="BJ104" i="1" s="1"/>
  <c r="BM104" i="1" s="1"/>
  <c r="BA106" i="1"/>
  <c r="AT104" i="1" s="1"/>
  <c r="AK106" i="1"/>
  <c r="U106" i="1"/>
  <c r="CG105" i="1"/>
  <c r="BQ105" i="1"/>
  <c r="BA105" i="1"/>
  <c r="AK105" i="1"/>
  <c r="U105" i="1"/>
  <c r="CG104" i="1"/>
  <c r="CF104" i="1"/>
  <c r="CA104" i="1"/>
  <c r="BZ104" i="1"/>
  <c r="CC104" i="1" s="1"/>
  <c r="BQ104" i="1"/>
  <c r="BP104" i="1"/>
  <c r="BK104" i="1"/>
  <c r="BA104" i="1"/>
  <c r="AZ104" i="1"/>
  <c r="AU104" i="1"/>
  <c r="AK104" i="1"/>
  <c r="AJ104" i="1"/>
  <c r="AE104" i="1"/>
  <c r="AF104" i="1" s="1"/>
  <c r="AD104" i="1"/>
  <c r="AG104" i="1" s="1"/>
  <c r="U104" i="1"/>
  <c r="T104" i="1"/>
  <c r="Q104" i="1"/>
  <c r="O104" i="1"/>
  <c r="N104" i="1"/>
  <c r="CG103" i="1"/>
  <c r="BQ103" i="1"/>
  <c r="BA103" i="1"/>
  <c r="AK103" i="1"/>
  <c r="U103" i="1"/>
  <c r="CG102" i="1"/>
  <c r="BQ102" i="1"/>
  <c r="BA102" i="1"/>
  <c r="AK102" i="1"/>
  <c r="U102" i="1"/>
  <c r="CG101" i="1"/>
  <c r="BQ101" i="1"/>
  <c r="BA101" i="1"/>
  <c r="AK101" i="1"/>
  <c r="U101" i="1"/>
  <c r="CG100" i="1"/>
  <c r="BQ100" i="1"/>
  <c r="BA100" i="1"/>
  <c r="AK100" i="1"/>
  <c r="U100" i="1"/>
  <c r="CG99" i="1"/>
  <c r="BQ99" i="1"/>
  <c r="BA99" i="1"/>
  <c r="AK99" i="1"/>
  <c r="U99" i="1"/>
  <c r="CG98" i="1"/>
  <c r="BQ98" i="1"/>
  <c r="BA98" i="1"/>
  <c r="AK98" i="1"/>
  <c r="U98" i="1"/>
  <c r="CG97" i="1"/>
  <c r="BQ97" i="1"/>
  <c r="BJ95" i="1" s="1"/>
  <c r="BM95" i="1" s="1"/>
  <c r="BA97" i="1"/>
  <c r="AT95" i="1" s="1"/>
  <c r="AK97" i="1"/>
  <c r="AD95" i="1" s="1"/>
  <c r="AG95" i="1" s="1"/>
  <c r="U97" i="1"/>
  <c r="N95" i="1" s="1"/>
  <c r="Q95" i="1" s="1"/>
  <c r="CG96" i="1"/>
  <c r="BQ96" i="1"/>
  <c r="BA96" i="1"/>
  <c r="AK96" i="1"/>
  <c r="U96" i="1"/>
  <c r="CG95" i="1"/>
  <c r="CF95" i="1"/>
  <c r="CA95" i="1"/>
  <c r="BZ95" i="1"/>
  <c r="CC95" i="1" s="1"/>
  <c r="BQ95" i="1"/>
  <c r="BP95" i="1"/>
  <c r="BK95" i="1"/>
  <c r="BA95" i="1"/>
  <c r="AZ95" i="1"/>
  <c r="AU95" i="1"/>
  <c r="AK95" i="1"/>
  <c r="AJ95" i="1"/>
  <c r="AE95" i="1"/>
  <c r="U95" i="1"/>
  <c r="T95" i="1"/>
  <c r="O95" i="1"/>
  <c r="CG94" i="1"/>
  <c r="BQ94" i="1"/>
  <c r="BA94" i="1"/>
  <c r="AK94" i="1"/>
  <c r="U94" i="1"/>
  <c r="CG93" i="1"/>
  <c r="BQ93" i="1"/>
  <c r="BA93" i="1"/>
  <c r="AK93" i="1"/>
  <c r="U93" i="1"/>
  <c r="CG92" i="1"/>
  <c r="BQ92" i="1"/>
  <c r="BA92" i="1"/>
  <c r="AK92" i="1"/>
  <c r="U92" i="1"/>
  <c r="CG91" i="1"/>
  <c r="BQ91" i="1"/>
  <c r="BA91" i="1"/>
  <c r="AK91" i="1"/>
  <c r="U91" i="1"/>
  <c r="CG90" i="1"/>
  <c r="BQ90" i="1"/>
  <c r="BA90" i="1"/>
  <c r="AK90" i="1"/>
  <c r="U90" i="1"/>
  <c r="CG89" i="1"/>
  <c r="BQ89" i="1"/>
  <c r="BA89" i="1"/>
  <c r="AK89" i="1"/>
  <c r="U89" i="1"/>
  <c r="CG88" i="1"/>
  <c r="BZ86" i="1" s="1"/>
  <c r="BQ88" i="1"/>
  <c r="BJ86" i="1" s="1"/>
  <c r="BA88" i="1"/>
  <c r="AT86" i="1" s="1"/>
  <c r="AW86" i="1" s="1"/>
  <c r="AK88" i="1"/>
  <c r="AD86" i="1" s="1"/>
  <c r="AG86" i="1" s="1"/>
  <c r="U88" i="1"/>
  <c r="CG87" i="1"/>
  <c r="BQ87" i="1"/>
  <c r="BA87" i="1"/>
  <c r="AK87" i="1"/>
  <c r="U87" i="1"/>
  <c r="CG86" i="1"/>
  <c r="CF86" i="1"/>
  <c r="CC86" i="1"/>
  <c r="CA86" i="1"/>
  <c r="BQ86" i="1"/>
  <c r="BP86" i="1"/>
  <c r="BK86" i="1"/>
  <c r="BA86" i="1"/>
  <c r="AZ86" i="1"/>
  <c r="AU86" i="1"/>
  <c r="AK86" i="1"/>
  <c r="AJ86" i="1"/>
  <c r="AE86" i="1"/>
  <c r="U86" i="1"/>
  <c r="T86" i="1"/>
  <c r="O86" i="1"/>
  <c r="N86" i="1"/>
  <c r="Q86" i="1" s="1"/>
  <c r="CG85" i="1"/>
  <c r="BQ85" i="1"/>
  <c r="BA85" i="1"/>
  <c r="AK85" i="1"/>
  <c r="U85" i="1"/>
  <c r="CG84" i="1"/>
  <c r="BQ84" i="1"/>
  <c r="BA84" i="1"/>
  <c r="AK84" i="1"/>
  <c r="U84" i="1"/>
  <c r="CG83" i="1"/>
  <c r="BQ83" i="1"/>
  <c r="BA83" i="1"/>
  <c r="AK83" i="1"/>
  <c r="U83" i="1"/>
  <c r="CG82" i="1"/>
  <c r="BQ82" i="1"/>
  <c r="BA82" i="1"/>
  <c r="AK82" i="1"/>
  <c r="U82" i="1"/>
  <c r="CG81" i="1"/>
  <c r="BQ81" i="1"/>
  <c r="BA81" i="1"/>
  <c r="AK81" i="1"/>
  <c r="U81" i="1"/>
  <c r="CG80" i="1"/>
  <c r="BQ80" i="1"/>
  <c r="BA80" i="1"/>
  <c r="AK80" i="1"/>
  <c r="U80" i="1"/>
  <c r="CG79" i="1"/>
  <c r="BZ77" i="1" s="1"/>
  <c r="BQ79" i="1"/>
  <c r="BA79" i="1"/>
  <c r="AT77" i="1" s="1"/>
  <c r="AK79" i="1"/>
  <c r="AD77" i="1" s="1"/>
  <c r="U79" i="1"/>
  <c r="N77" i="1" s="1"/>
  <c r="CG78" i="1"/>
  <c r="BQ78" i="1"/>
  <c r="BA78" i="1"/>
  <c r="AK78" i="1"/>
  <c r="U78" i="1"/>
  <c r="CG77" i="1"/>
  <c r="CF77" i="1"/>
  <c r="CC77" i="1"/>
  <c r="CA77" i="1"/>
  <c r="BQ77" i="1"/>
  <c r="BP77" i="1"/>
  <c r="BK77" i="1"/>
  <c r="BJ77" i="1"/>
  <c r="BM77" i="1" s="1"/>
  <c r="BA77" i="1"/>
  <c r="AZ77" i="1"/>
  <c r="AW77" i="1"/>
  <c r="AU77" i="1"/>
  <c r="AK77" i="1"/>
  <c r="AJ77" i="1"/>
  <c r="AG77" i="1"/>
  <c r="AE77" i="1"/>
  <c r="U77" i="1"/>
  <c r="T77" i="1"/>
  <c r="O77" i="1"/>
  <c r="CG76" i="1"/>
  <c r="BQ76" i="1"/>
  <c r="BA76" i="1"/>
  <c r="AK76" i="1"/>
  <c r="U76" i="1"/>
  <c r="CG75" i="1"/>
  <c r="BQ75" i="1"/>
  <c r="BA75" i="1"/>
  <c r="AK75" i="1"/>
  <c r="U75" i="1"/>
  <c r="CG74" i="1"/>
  <c r="BQ74" i="1"/>
  <c r="BA74" i="1"/>
  <c r="AK74" i="1"/>
  <c r="U74" i="1"/>
  <c r="CG73" i="1"/>
  <c r="BQ73" i="1"/>
  <c r="BA73" i="1"/>
  <c r="AK73" i="1"/>
  <c r="U73" i="1"/>
  <c r="CG72" i="1"/>
  <c r="BQ72" i="1"/>
  <c r="BA72" i="1"/>
  <c r="AK72" i="1"/>
  <c r="U72" i="1"/>
  <c r="CG71" i="1"/>
  <c r="BQ71" i="1"/>
  <c r="BA71" i="1"/>
  <c r="AK71" i="1"/>
  <c r="U71" i="1"/>
  <c r="CG70" i="1"/>
  <c r="BQ70" i="1"/>
  <c r="BJ68" i="1" s="1"/>
  <c r="BM68" i="1" s="1"/>
  <c r="BA70" i="1"/>
  <c r="AT68" i="1" s="1"/>
  <c r="AW68" i="1" s="1"/>
  <c r="AK70" i="1"/>
  <c r="AD68" i="1" s="1"/>
  <c r="AG68" i="1" s="1"/>
  <c r="U70" i="1"/>
  <c r="N68" i="1" s="1"/>
  <c r="Q68" i="1" s="1"/>
  <c r="CG69" i="1"/>
  <c r="BQ69" i="1"/>
  <c r="BA69" i="1"/>
  <c r="AK69" i="1"/>
  <c r="U69" i="1"/>
  <c r="CG68" i="1"/>
  <c r="CF68" i="1"/>
  <c r="CA68" i="1"/>
  <c r="BZ68" i="1"/>
  <c r="CC68" i="1" s="1"/>
  <c r="BQ68" i="1"/>
  <c r="BP68" i="1"/>
  <c r="BK68" i="1"/>
  <c r="BA68" i="1"/>
  <c r="AZ68" i="1"/>
  <c r="AU68" i="1"/>
  <c r="AK68" i="1"/>
  <c r="AJ68" i="1"/>
  <c r="AE68" i="1"/>
  <c r="U68" i="1"/>
  <c r="T68" i="1"/>
  <c r="O68" i="1"/>
  <c r="CG67" i="1"/>
  <c r="BQ67" i="1"/>
  <c r="BA67" i="1"/>
  <c r="AK67" i="1"/>
  <c r="U67" i="1"/>
  <c r="CG66" i="1"/>
  <c r="BQ66" i="1"/>
  <c r="BA66" i="1"/>
  <c r="AK66" i="1"/>
  <c r="U66" i="1"/>
  <c r="CG65" i="1"/>
  <c r="BQ65" i="1"/>
  <c r="BA65" i="1"/>
  <c r="AK65" i="1"/>
  <c r="U65" i="1"/>
  <c r="CG64" i="1"/>
  <c r="BQ64" i="1"/>
  <c r="BA64" i="1"/>
  <c r="AK64" i="1"/>
  <c r="U64" i="1"/>
  <c r="CG63" i="1"/>
  <c r="BQ63" i="1"/>
  <c r="BA63" i="1"/>
  <c r="AK63" i="1"/>
  <c r="U63" i="1"/>
  <c r="CG62" i="1"/>
  <c r="BQ62" i="1"/>
  <c r="BA62" i="1"/>
  <c r="AK62" i="1"/>
  <c r="U62" i="1"/>
  <c r="CG61" i="1"/>
  <c r="BZ59" i="1" s="1"/>
  <c r="BQ61" i="1"/>
  <c r="BA61" i="1"/>
  <c r="AT59" i="1" s="1"/>
  <c r="AK61" i="1"/>
  <c r="AD59" i="1" s="1"/>
  <c r="AG59" i="1" s="1"/>
  <c r="U61" i="1"/>
  <c r="N59" i="1" s="1"/>
  <c r="Q59" i="1" s="1"/>
  <c r="CG60" i="1"/>
  <c r="BQ60" i="1"/>
  <c r="BA60" i="1"/>
  <c r="AK60" i="1"/>
  <c r="U60" i="1"/>
  <c r="CG59" i="1"/>
  <c r="CF59" i="1"/>
  <c r="CC59" i="1"/>
  <c r="CA59" i="1"/>
  <c r="BQ59" i="1"/>
  <c r="BP59" i="1"/>
  <c r="BM59" i="1"/>
  <c r="BK59" i="1"/>
  <c r="BJ59" i="1"/>
  <c r="BL59" i="1" s="1"/>
  <c r="BA59" i="1"/>
  <c r="AZ59" i="1"/>
  <c r="AU59" i="1"/>
  <c r="AK59" i="1"/>
  <c r="AJ59" i="1"/>
  <c r="AE59" i="1"/>
  <c r="U59" i="1"/>
  <c r="T59" i="1"/>
  <c r="O59" i="1"/>
  <c r="CG58" i="1"/>
  <c r="BQ58" i="1"/>
  <c r="BA58" i="1"/>
  <c r="AK58" i="1"/>
  <c r="U58" i="1"/>
  <c r="CG57" i="1"/>
  <c r="BQ57" i="1"/>
  <c r="BA57" i="1"/>
  <c r="AK57" i="1"/>
  <c r="U57" i="1"/>
  <c r="CG56" i="1"/>
  <c r="BQ56" i="1"/>
  <c r="BA56" i="1"/>
  <c r="AK56" i="1"/>
  <c r="U56" i="1"/>
  <c r="CG55" i="1"/>
  <c r="BQ55" i="1"/>
  <c r="BA55" i="1"/>
  <c r="AK55" i="1"/>
  <c r="U55" i="1"/>
  <c r="CG54" i="1"/>
  <c r="BQ54" i="1"/>
  <c r="BA54" i="1"/>
  <c r="AK54" i="1"/>
  <c r="U54" i="1"/>
  <c r="CG53" i="1"/>
  <c r="BQ53" i="1"/>
  <c r="BA53" i="1"/>
  <c r="AK53" i="1"/>
  <c r="U53" i="1"/>
  <c r="CG52" i="1"/>
  <c r="BZ50" i="1" s="1"/>
  <c r="BQ52" i="1"/>
  <c r="BA52" i="1"/>
  <c r="AT50" i="1" s="1"/>
  <c r="AK52" i="1"/>
  <c r="U52" i="1"/>
  <c r="CG51" i="1"/>
  <c r="BQ51" i="1"/>
  <c r="BA51" i="1"/>
  <c r="AK51" i="1"/>
  <c r="U51" i="1"/>
  <c r="CG50" i="1"/>
  <c r="CF50" i="1"/>
  <c r="CC50" i="1"/>
  <c r="CA50" i="1"/>
  <c r="BQ50" i="1"/>
  <c r="BP50" i="1"/>
  <c r="BK50" i="1"/>
  <c r="BJ50" i="1"/>
  <c r="BM50" i="1" s="1"/>
  <c r="BA50" i="1"/>
  <c r="AZ50" i="1"/>
  <c r="AU50" i="1"/>
  <c r="AK50" i="1"/>
  <c r="AJ50" i="1"/>
  <c r="AE50" i="1"/>
  <c r="AD50" i="1"/>
  <c r="AG50" i="1" s="1"/>
  <c r="U50" i="1"/>
  <c r="T50" i="1"/>
  <c r="O50" i="1"/>
  <c r="N50" i="1"/>
  <c r="Q50" i="1" s="1"/>
  <c r="CG49" i="1"/>
  <c r="BQ49" i="1"/>
  <c r="BA49" i="1"/>
  <c r="AK49" i="1"/>
  <c r="U49" i="1"/>
  <c r="CG48" i="1"/>
  <c r="BQ48" i="1"/>
  <c r="BA48" i="1"/>
  <c r="AK48" i="1"/>
  <c r="U48" i="1"/>
  <c r="CG47" i="1"/>
  <c r="BQ47" i="1"/>
  <c r="BA47" i="1"/>
  <c r="AK47" i="1"/>
  <c r="U47" i="1"/>
  <c r="CG46" i="1"/>
  <c r="BQ46" i="1"/>
  <c r="BA46" i="1"/>
  <c r="AK46" i="1"/>
  <c r="U46" i="1"/>
  <c r="CG45" i="1"/>
  <c r="BQ45" i="1"/>
  <c r="BA45" i="1"/>
  <c r="AK45" i="1"/>
  <c r="U45" i="1"/>
  <c r="CG44" i="1"/>
  <c r="BQ44" i="1"/>
  <c r="BA44" i="1"/>
  <c r="AK44" i="1"/>
  <c r="U44" i="1"/>
  <c r="CG43" i="1"/>
  <c r="BZ41" i="1" s="1"/>
  <c r="CC41" i="1" s="1"/>
  <c r="BQ43" i="1"/>
  <c r="BJ41" i="1" s="1"/>
  <c r="BL41" i="1" s="1"/>
  <c r="BA43" i="1"/>
  <c r="AK43" i="1"/>
  <c r="U43" i="1"/>
  <c r="N41" i="1" s="1"/>
  <c r="CG42" i="1"/>
  <c r="BQ42" i="1"/>
  <c r="BA42" i="1"/>
  <c r="AK42" i="1"/>
  <c r="U42" i="1"/>
  <c r="CG41" i="1"/>
  <c r="CF41" i="1"/>
  <c r="CA41" i="1"/>
  <c r="BQ41" i="1"/>
  <c r="BP41" i="1"/>
  <c r="BK41" i="1"/>
  <c r="BA41" i="1"/>
  <c r="AZ41" i="1"/>
  <c r="AU41" i="1"/>
  <c r="AT41" i="1"/>
  <c r="AW41" i="1" s="1"/>
  <c r="AK41" i="1"/>
  <c r="AJ41" i="1"/>
  <c r="AE41" i="1"/>
  <c r="AD41" i="1"/>
  <c r="AG41" i="1" s="1"/>
  <c r="U41" i="1"/>
  <c r="T41" i="1"/>
  <c r="O41" i="1"/>
  <c r="CG40" i="1"/>
  <c r="BQ40" i="1"/>
  <c r="BA40" i="1"/>
  <c r="AK40" i="1"/>
  <c r="U40" i="1"/>
  <c r="CG39" i="1"/>
  <c r="BQ39" i="1"/>
  <c r="BA39" i="1"/>
  <c r="AK39" i="1"/>
  <c r="U39" i="1"/>
  <c r="CG38" i="1"/>
  <c r="BQ38" i="1"/>
  <c r="BA38" i="1"/>
  <c r="AK38" i="1"/>
  <c r="U38" i="1"/>
  <c r="CG37" i="1"/>
  <c r="BQ37" i="1"/>
  <c r="BA37" i="1"/>
  <c r="AK37" i="1"/>
  <c r="U37" i="1"/>
  <c r="CG36" i="1"/>
  <c r="BQ36" i="1"/>
  <c r="BA36" i="1"/>
  <c r="AK36" i="1"/>
  <c r="U36" i="1"/>
  <c r="CG35" i="1"/>
  <c r="BQ35" i="1"/>
  <c r="BA35" i="1"/>
  <c r="AK35" i="1"/>
  <c r="U35" i="1"/>
  <c r="CG34" i="1"/>
  <c r="BZ32" i="1" s="1"/>
  <c r="BQ34" i="1"/>
  <c r="BJ32" i="1" s="1"/>
  <c r="BM32" i="1" s="1"/>
  <c r="BA34" i="1"/>
  <c r="AK34" i="1"/>
  <c r="AD32" i="1" s="1"/>
  <c r="AG32" i="1" s="1"/>
  <c r="U34" i="1"/>
  <c r="CG33" i="1"/>
  <c r="BQ33" i="1"/>
  <c r="BA33" i="1"/>
  <c r="AK33" i="1"/>
  <c r="U33" i="1"/>
  <c r="CG32" i="1"/>
  <c r="CF32" i="1"/>
  <c r="CC32" i="1"/>
  <c r="CA32" i="1"/>
  <c r="BQ32" i="1"/>
  <c r="BP32" i="1"/>
  <c r="BK32" i="1"/>
  <c r="BA32" i="1"/>
  <c r="AZ32" i="1"/>
  <c r="AU32" i="1"/>
  <c r="AT32" i="1"/>
  <c r="AW32" i="1" s="1"/>
  <c r="AK32" i="1"/>
  <c r="AJ32" i="1"/>
  <c r="AE32" i="1"/>
  <c r="U32" i="1"/>
  <c r="T32" i="1"/>
  <c r="Q32" i="1"/>
  <c r="O32" i="1"/>
  <c r="N32" i="1"/>
  <c r="CG31" i="1"/>
  <c r="BQ31" i="1"/>
  <c r="BA31" i="1"/>
  <c r="AK31" i="1"/>
  <c r="U31" i="1"/>
  <c r="CG30" i="1"/>
  <c r="BQ30" i="1"/>
  <c r="BA30" i="1"/>
  <c r="AK30" i="1"/>
  <c r="U30" i="1"/>
  <c r="CG29" i="1"/>
  <c r="BQ29" i="1"/>
  <c r="BA29" i="1"/>
  <c r="AK29" i="1"/>
  <c r="U29" i="1"/>
  <c r="CG28" i="1"/>
  <c r="BQ28" i="1"/>
  <c r="BA28" i="1"/>
  <c r="AK28" i="1"/>
  <c r="U28" i="1"/>
  <c r="CG27" i="1"/>
  <c r="BQ27" i="1"/>
  <c r="BA27" i="1"/>
  <c r="AK27" i="1"/>
  <c r="U27" i="1"/>
  <c r="CG26" i="1"/>
  <c r="BQ26" i="1"/>
  <c r="BA26" i="1"/>
  <c r="AK26" i="1"/>
  <c r="U26" i="1"/>
  <c r="CG25" i="1"/>
  <c r="BQ25" i="1"/>
  <c r="BJ23" i="1" s="1"/>
  <c r="BA25" i="1"/>
  <c r="AT23" i="1" s="1"/>
  <c r="AK25" i="1"/>
  <c r="AD23" i="1" s="1"/>
  <c r="U25" i="1"/>
  <c r="CG24" i="1"/>
  <c r="BQ24" i="1"/>
  <c r="BA24" i="1"/>
  <c r="AK24" i="1"/>
  <c r="U24" i="1"/>
  <c r="CG23" i="1"/>
  <c r="CF23" i="1"/>
  <c r="CC23" i="1"/>
  <c r="CA23" i="1"/>
  <c r="BZ23" i="1"/>
  <c r="BQ23" i="1"/>
  <c r="BP23" i="1"/>
  <c r="BM23" i="1"/>
  <c r="BK23" i="1"/>
  <c r="BA23" i="1"/>
  <c r="AZ23" i="1"/>
  <c r="AW23" i="1"/>
  <c r="AU23" i="1"/>
  <c r="AK23" i="1"/>
  <c r="AJ23" i="1"/>
  <c r="AG23" i="1"/>
  <c r="AE23" i="1"/>
  <c r="U23" i="1"/>
  <c r="T23" i="1"/>
  <c r="Q23" i="1"/>
  <c r="O23" i="1"/>
  <c r="N23" i="1"/>
  <c r="CG22" i="1"/>
  <c r="BQ22" i="1"/>
  <c r="BA22" i="1"/>
  <c r="AK22" i="1"/>
  <c r="U22" i="1"/>
  <c r="CG21" i="1"/>
  <c r="BQ21" i="1"/>
  <c r="BA21" i="1"/>
  <c r="AK21" i="1"/>
  <c r="U21" i="1"/>
  <c r="CG20" i="1"/>
  <c r="BQ20" i="1"/>
  <c r="BA20" i="1"/>
  <c r="AK20" i="1"/>
  <c r="U20" i="1"/>
  <c r="CG19" i="1"/>
  <c r="BQ19" i="1"/>
  <c r="BA19" i="1"/>
  <c r="AK19" i="1"/>
  <c r="U19" i="1"/>
  <c r="CG18" i="1"/>
  <c r="BQ18" i="1"/>
  <c r="BA18" i="1"/>
  <c r="AK18" i="1"/>
  <c r="U18" i="1"/>
  <c r="CG17" i="1"/>
  <c r="BQ17" i="1"/>
  <c r="BA17" i="1"/>
  <c r="AK17" i="1"/>
  <c r="U17" i="1"/>
  <c r="CG16" i="1"/>
  <c r="BZ14" i="1" s="1"/>
  <c r="BQ16" i="1"/>
  <c r="BA16" i="1"/>
  <c r="AT14" i="1" s="1"/>
  <c r="AV14" i="1" s="1"/>
  <c r="BB14" i="1" s="1"/>
  <c r="AK16" i="1"/>
  <c r="AD14" i="1" s="1"/>
  <c r="U16" i="1"/>
  <c r="N14" i="1" s="1"/>
  <c r="CG15" i="1"/>
  <c r="BQ15" i="1"/>
  <c r="BA15" i="1"/>
  <c r="AK15" i="1"/>
  <c r="U15" i="1"/>
  <c r="CG14" i="1"/>
  <c r="CF14" i="1"/>
  <c r="CC14" i="1"/>
  <c r="CA14" i="1"/>
  <c r="BQ14" i="1"/>
  <c r="BP14" i="1"/>
  <c r="BM14" i="1"/>
  <c r="BK14" i="1"/>
  <c r="BJ14" i="1"/>
  <c r="BA14" i="1"/>
  <c r="AZ14" i="1"/>
  <c r="AW14" i="1"/>
  <c r="AU14" i="1"/>
  <c r="AK14" i="1"/>
  <c r="AJ14" i="1"/>
  <c r="AG14" i="1"/>
  <c r="AE14" i="1"/>
  <c r="U14" i="1"/>
  <c r="T14" i="1"/>
  <c r="Q14" i="1"/>
  <c r="O14" i="1"/>
  <c r="BL86" i="1" l="1"/>
  <c r="BM86" i="1"/>
  <c r="AW131" i="1"/>
  <c r="AV131" i="1"/>
  <c r="BL131" i="1"/>
  <c r="BM131" i="1"/>
  <c r="CI158" i="1"/>
  <c r="AW113" i="1"/>
  <c r="AV113" i="1"/>
  <c r="BB113" i="1" s="1"/>
  <c r="AW104" i="1"/>
  <c r="AV104" i="1"/>
  <c r="BB104" i="1" s="1"/>
  <c r="AW59" i="1"/>
  <c r="AV59" i="1"/>
  <c r="AW95" i="1"/>
  <c r="AV95" i="1"/>
  <c r="P41" i="1"/>
  <c r="Q41" i="1"/>
  <c r="Q77" i="1"/>
  <c r="P77" i="1"/>
  <c r="V77" i="1" s="1"/>
  <c r="CI77" i="1" s="1"/>
  <c r="BL113" i="1"/>
  <c r="BM113" i="1"/>
  <c r="BR113" i="1" s="1"/>
  <c r="AW50" i="1"/>
  <c r="AV50" i="1"/>
  <c r="V194" i="1"/>
  <c r="CH221" i="1"/>
  <c r="AF338" i="1"/>
  <c r="AL338" i="1" s="1"/>
  <c r="CI338" i="1" s="1"/>
  <c r="AL365" i="1"/>
  <c r="AV32" i="1"/>
  <c r="BB32" i="1" s="1"/>
  <c r="P104" i="1"/>
  <c r="V104" i="1" s="1"/>
  <c r="AF113" i="1"/>
  <c r="AL113" i="1" s="1"/>
  <c r="BL212" i="1"/>
  <c r="BR212" i="1" s="1"/>
  <c r="CB230" i="1"/>
  <c r="CH230" i="1" s="1"/>
  <c r="P248" i="1"/>
  <c r="V248" i="1" s="1"/>
  <c r="P275" i="1"/>
  <c r="V275" i="1" s="1"/>
  <c r="AF284" i="1"/>
  <c r="AL284" i="1" s="1"/>
  <c r="CB302" i="1"/>
  <c r="CH302" i="1" s="1"/>
  <c r="CB365" i="1"/>
  <c r="CH365" i="1" s="1"/>
  <c r="AF374" i="1"/>
  <c r="AL374" i="1" s="1"/>
  <c r="AF59" i="1"/>
  <c r="AL59" i="1" s="1"/>
  <c r="AF86" i="1"/>
  <c r="AL86" i="1" s="1"/>
  <c r="CH149" i="1"/>
  <c r="CH275" i="1"/>
  <c r="AF95" i="1"/>
  <c r="BL122" i="1"/>
  <c r="AF140" i="1"/>
  <c r="AL140" i="1" s="1"/>
  <c r="CI140" i="1" s="1"/>
  <c r="BR185" i="1"/>
  <c r="BR203" i="1"/>
  <c r="P221" i="1"/>
  <c r="V221" i="1" s="1"/>
  <c r="AF239" i="1"/>
  <c r="AL239" i="1" s="1"/>
  <c r="AF266" i="1"/>
  <c r="AL266" i="1" s="1"/>
  <c r="CI266" i="1" s="1"/>
  <c r="AF311" i="1"/>
  <c r="AL311" i="1" s="1"/>
  <c r="CH338" i="1"/>
  <c r="AF347" i="1"/>
  <c r="AL347" i="1" s="1"/>
  <c r="BB374" i="1"/>
  <c r="P392" i="1"/>
  <c r="V392" i="1" s="1"/>
  <c r="AF428" i="1"/>
  <c r="AL428" i="1" s="1"/>
  <c r="P437" i="1"/>
  <c r="V437" i="1" s="1"/>
  <c r="AL5" i="1"/>
  <c r="AV86" i="1"/>
  <c r="BB86" i="1" s="1"/>
  <c r="AF212" i="1"/>
  <c r="AL212" i="1" s="1"/>
  <c r="AF50" i="1"/>
  <c r="AL50" i="1" s="1"/>
  <c r="BL95" i="1"/>
  <c r="AL122" i="1"/>
  <c r="V230" i="1"/>
  <c r="CI230" i="1" s="1"/>
  <c r="CB284" i="1"/>
  <c r="CH284" i="1" s="1"/>
  <c r="CB311" i="1"/>
  <c r="CH311" i="1" s="1"/>
  <c r="AL320" i="1"/>
  <c r="CI320" i="1" s="1"/>
  <c r="BB329" i="1"/>
  <c r="CI329" i="1" s="1"/>
  <c r="CB347" i="1"/>
  <c r="CH347" i="1" s="1"/>
  <c r="V365" i="1"/>
  <c r="BB383" i="1"/>
  <c r="AF410" i="1"/>
  <c r="AL410" i="1" s="1"/>
  <c r="V419" i="1"/>
  <c r="AF23" i="1"/>
  <c r="AL23" i="1" s="1"/>
  <c r="AF176" i="1"/>
  <c r="AL176" i="1" s="1"/>
  <c r="AV41" i="1"/>
  <c r="BB41" i="1" s="1"/>
  <c r="CB140" i="1"/>
  <c r="CH140" i="1" s="1"/>
  <c r="CB239" i="1"/>
  <c r="CH239" i="1" s="1"/>
  <c r="CB266" i="1"/>
  <c r="CH266" i="1" s="1"/>
  <c r="AF293" i="1"/>
  <c r="AL293" i="1" s="1"/>
  <c r="CB293" i="1"/>
  <c r="CH293" i="1" s="1"/>
  <c r="AV293" i="1"/>
  <c r="BB293" i="1" s="1"/>
  <c r="CB320" i="1"/>
  <c r="CH320" i="1" s="1"/>
  <c r="AV320" i="1"/>
  <c r="BB320" i="1" s="1"/>
  <c r="AF356" i="1"/>
  <c r="AL356" i="1" s="1"/>
  <c r="BL383" i="1"/>
  <c r="BR383" i="1" s="1"/>
  <c r="BR428" i="1"/>
  <c r="CI428" i="1" s="1"/>
  <c r="CH5" i="1"/>
  <c r="AV257" i="1"/>
  <c r="BB257" i="1" s="1"/>
  <c r="CI257" i="1" s="1"/>
  <c r="AF194" i="1"/>
  <c r="AL194" i="1" s="1"/>
  <c r="AF32" i="1"/>
  <c r="AL32" i="1" s="1"/>
  <c r="AL149" i="1"/>
  <c r="CI149" i="1" s="1"/>
  <c r="CH176" i="1"/>
  <c r="CH194" i="1"/>
  <c r="CH212" i="1"/>
  <c r="AL248" i="1"/>
  <c r="AV248" i="1"/>
  <c r="BB248" i="1" s="1"/>
  <c r="AL275" i="1"/>
  <c r="CI275" i="1" s="1"/>
  <c r="V284" i="1"/>
  <c r="BL293" i="1"/>
  <c r="BR293" i="1" s="1"/>
  <c r="CI293" i="1" s="1"/>
  <c r="BL320" i="1"/>
  <c r="BR320" i="1" s="1"/>
  <c r="AL392" i="1"/>
  <c r="V257" i="1"/>
  <c r="AV23" i="1"/>
  <c r="BB23" i="1" s="1"/>
  <c r="AV68" i="1"/>
  <c r="BB68" i="1" s="1"/>
  <c r="BL176" i="1"/>
  <c r="BR176" i="1" s="1"/>
  <c r="BL194" i="1"/>
  <c r="BR194" i="1" s="1"/>
  <c r="BB212" i="1"/>
  <c r="AF221" i="1"/>
  <c r="AL221" i="1" s="1"/>
  <c r="AV221" i="1"/>
  <c r="BB221" i="1" s="1"/>
  <c r="P311" i="1"/>
  <c r="V311" i="1" s="1"/>
  <c r="CI311" i="1" s="1"/>
  <c r="AV392" i="1"/>
  <c r="BB392" i="1" s="1"/>
  <c r="CI392" i="1" s="1"/>
  <c r="AF437" i="1"/>
  <c r="AL437" i="1" s="1"/>
  <c r="BR221" i="1"/>
  <c r="BR356" i="1"/>
  <c r="AF131" i="1"/>
  <c r="AL131" i="1" s="1"/>
  <c r="CB248" i="1"/>
  <c r="CH248" i="1" s="1"/>
  <c r="AF302" i="1"/>
  <c r="AL302" i="1" s="1"/>
  <c r="CI302" i="1" s="1"/>
  <c r="P347" i="1"/>
  <c r="V347" i="1" s="1"/>
  <c r="CI347" i="1" s="1"/>
  <c r="BL392" i="1"/>
  <c r="BR392" i="1" s="1"/>
  <c r="BL410" i="1"/>
  <c r="BR410" i="1" s="1"/>
  <c r="AF14" i="1"/>
  <c r="AL14" i="1" s="1"/>
  <c r="AF185" i="1"/>
  <c r="AL185" i="1" s="1"/>
  <c r="CI185" i="1" s="1"/>
  <c r="BM41" i="1"/>
  <c r="BR149" i="1"/>
  <c r="AF230" i="1"/>
  <c r="AL230" i="1" s="1"/>
  <c r="AV230" i="1"/>
  <c r="BB230" i="1" s="1"/>
  <c r="CH257" i="1"/>
  <c r="BR275" i="1"/>
  <c r="AV365" i="1"/>
  <c r="BB365" i="1" s="1"/>
  <c r="AF401" i="1"/>
  <c r="AL401" i="1" s="1"/>
  <c r="V410" i="1"/>
  <c r="CI410" i="1" s="1"/>
  <c r="CH419" i="1"/>
  <c r="AV419" i="1"/>
  <c r="BB419" i="1" s="1"/>
  <c r="CH437" i="1"/>
  <c r="AF68" i="1"/>
  <c r="V176" i="1"/>
  <c r="AF203" i="1"/>
  <c r="AL203" i="1" s="1"/>
  <c r="CI203" i="1" s="1"/>
  <c r="CH356" i="1"/>
  <c r="AL419" i="1"/>
  <c r="AF41" i="1"/>
  <c r="BR140" i="1"/>
  <c r="BR239" i="1"/>
  <c r="CI239" i="1" s="1"/>
  <c r="BR257" i="1"/>
  <c r="BR266" i="1"/>
  <c r="V356" i="1"/>
  <c r="CI356" i="1" s="1"/>
  <c r="BR419" i="1"/>
  <c r="BR437" i="1"/>
  <c r="BR5" i="1"/>
  <c r="P131" i="1"/>
  <c r="V131" i="1" s="1"/>
  <c r="CB131" i="1"/>
  <c r="CH131" i="1" s="1"/>
  <c r="BB131" i="1"/>
  <c r="BR122" i="1"/>
  <c r="AV122" i="1"/>
  <c r="BB122" i="1" s="1"/>
  <c r="P122" i="1"/>
  <c r="V122" i="1" s="1"/>
  <c r="CB122" i="1"/>
  <c r="CH122" i="1" s="1"/>
  <c r="P113" i="1"/>
  <c r="V113" i="1" s="1"/>
  <c r="CB113" i="1"/>
  <c r="CH113" i="1" s="1"/>
  <c r="BL104" i="1"/>
  <c r="BR104" i="1" s="1"/>
  <c r="CB104" i="1"/>
  <c r="CH104" i="1" s="1"/>
  <c r="AL104" i="1"/>
  <c r="CB95" i="1"/>
  <c r="CH95" i="1" s="1"/>
  <c r="AL95" i="1"/>
  <c r="BR95" i="1"/>
  <c r="P95" i="1"/>
  <c r="V95" i="1" s="1"/>
  <c r="P86" i="1"/>
  <c r="V86" i="1" s="1"/>
  <c r="BR86" i="1"/>
  <c r="CB86" i="1"/>
  <c r="CH86" i="1" s="1"/>
  <c r="AF77" i="1"/>
  <c r="AL77" i="1" s="1"/>
  <c r="BL77" i="1"/>
  <c r="BR77" i="1" s="1"/>
  <c r="AV77" i="1"/>
  <c r="BB77" i="1" s="1"/>
  <c r="CB77" i="1"/>
  <c r="CH77" i="1" s="1"/>
  <c r="CB68" i="1"/>
  <c r="CH68" i="1" s="1"/>
  <c r="AL68" i="1"/>
  <c r="P68" i="1"/>
  <c r="V68" i="1" s="1"/>
  <c r="BL68" i="1"/>
  <c r="BR68" i="1" s="1"/>
  <c r="P59" i="1"/>
  <c r="V59" i="1" s="1"/>
  <c r="BR59" i="1"/>
  <c r="CB59" i="1"/>
  <c r="CH59" i="1" s="1"/>
  <c r="BB59" i="1"/>
  <c r="P50" i="1"/>
  <c r="V50" i="1" s="1"/>
  <c r="BL50" i="1"/>
  <c r="BR50" i="1" s="1"/>
  <c r="CB50" i="1"/>
  <c r="CH50" i="1" s="1"/>
  <c r="BB50" i="1"/>
  <c r="V41" i="1"/>
  <c r="BR41" i="1"/>
  <c r="CB41" i="1"/>
  <c r="CH41" i="1" s="1"/>
  <c r="AL41" i="1"/>
  <c r="V5" i="1"/>
  <c r="CB32" i="1"/>
  <c r="CH32" i="1" s="1"/>
  <c r="P32" i="1"/>
  <c r="V32" i="1" s="1"/>
  <c r="BL32" i="1"/>
  <c r="BR32" i="1" s="1"/>
  <c r="CB23" i="1"/>
  <c r="CH23" i="1" s="1"/>
  <c r="P23" i="1"/>
  <c r="V23" i="1" s="1"/>
  <c r="BL23" i="1"/>
  <c r="BR23" i="1" s="1"/>
  <c r="P14" i="1"/>
  <c r="V14" i="1" s="1"/>
  <c r="BL14" i="1"/>
  <c r="BR14" i="1" s="1"/>
  <c r="CB14" i="1"/>
  <c r="CH14" i="1" s="1"/>
  <c r="CI401" i="1"/>
  <c r="CI383" i="1"/>
  <c r="CI374" i="1"/>
  <c r="CI365" i="1"/>
  <c r="CI248" i="1"/>
  <c r="CI221" i="1"/>
  <c r="CI212" i="1"/>
  <c r="CI194" i="1"/>
  <c r="CI167" i="1"/>
  <c r="CI419" i="1" l="1"/>
  <c r="CI5" i="1"/>
  <c r="CI86" i="1"/>
  <c r="CI284" i="1"/>
  <c r="CI41" i="1"/>
  <c r="CI104" i="1"/>
  <c r="BR131" i="1"/>
  <c r="CI131" i="1" s="1"/>
  <c r="CI14" i="1"/>
  <c r="BB95" i="1"/>
  <c r="CI95" i="1" s="1"/>
  <c r="CI176" i="1"/>
  <c r="CI437" i="1"/>
  <c r="CI23" i="1"/>
  <c r="CI50" i="1"/>
  <c r="CI122" i="1"/>
  <c r="CI113" i="1"/>
  <c r="CI68" i="1"/>
  <c r="CI59" i="1"/>
  <c r="CI32" i="1"/>
  <c r="H3" i="1"/>
  <c r="I3" i="1" s="1"/>
  <c r="J3" i="1" s="1"/>
  <c r="K3" i="1" s="1"/>
  <c r="L3" i="1" l="1"/>
  <c r="M3" i="1" s="1"/>
  <c r="W3" i="1"/>
  <c r="X3" i="1" s="1"/>
  <c r="Y3" i="1" s="1"/>
  <c r="Z3" i="1" s="1"/>
  <c r="AA3" i="1" s="1"/>
  <c r="F3" i="1"/>
  <c r="E3" i="1" s="1"/>
  <c r="AM3" i="1" l="1"/>
  <c r="AN3" i="1" s="1"/>
  <c r="AO3" i="1" s="1"/>
  <c r="AP3" i="1" s="1"/>
  <c r="AQ3" i="1" s="1"/>
  <c r="AB3" i="1"/>
  <c r="AC3" i="1" s="1"/>
  <c r="BC3" i="1" l="1"/>
  <c r="BD3" i="1" s="1"/>
  <c r="BE3" i="1" s="1"/>
  <c r="BF3" i="1" s="1"/>
  <c r="BG3" i="1" s="1"/>
  <c r="AR3" i="1"/>
  <c r="AS3" i="1" s="1"/>
  <c r="BH3" i="1" l="1"/>
  <c r="BI3" i="1" s="1"/>
  <c r="BS3" i="1"/>
  <c r="BT3" i="1" s="1"/>
  <c r="BU3" i="1" s="1"/>
  <c r="BV3" i="1" s="1"/>
  <c r="BW3" i="1" s="1"/>
  <c r="BX3" i="1" s="1"/>
  <c r="BY3" i="1" s="1"/>
</calcChain>
</file>

<file path=xl/sharedStrings.xml><?xml version="1.0" encoding="utf-8"?>
<sst xmlns="http://schemas.openxmlformats.org/spreadsheetml/2006/main" count="3048" uniqueCount="82">
  <si>
    <t>ADI SOYADI</t>
  </si>
  <si>
    <t>REHBERLİK</t>
  </si>
  <si>
    <t>SINIF</t>
  </si>
  <si>
    <t>SOSYAL</t>
  </si>
  <si>
    <t>VAR</t>
  </si>
  <si>
    <t>YOK</t>
  </si>
  <si>
    <t>R</t>
  </si>
  <si>
    <t>İ</t>
  </si>
  <si>
    <t>MÜDÜR YRD</t>
  </si>
  <si>
    <t>MÜDÜR</t>
  </si>
  <si>
    <t>OKUL ÖNCESİ</t>
  </si>
  <si>
    <t>OKUL MÜDÜRÜ</t>
  </si>
  <si>
    <t>MATEMATİK</t>
  </si>
  <si>
    <t>GÖRSEL SAN</t>
  </si>
  <si>
    <t>TEKNO TAS</t>
  </si>
  <si>
    <t>TÜRKÇE</t>
  </si>
  <si>
    <t>BEDEN EĞT</t>
  </si>
  <si>
    <t>FEN TEK</t>
  </si>
  <si>
    <t>REHBER ÖĞ</t>
  </si>
  <si>
    <t>BİL TEK</t>
  </si>
  <si>
    <t>MÜZİK</t>
  </si>
  <si>
    <t>FORMATÖR</t>
  </si>
  <si>
    <t>İMZA</t>
  </si>
  <si>
    <t>R=RAPORLU</t>
  </si>
  <si>
    <t>İ=İZİNLİ</t>
  </si>
  <si>
    <t>M</t>
  </si>
  <si>
    <t>MÜDÜR BAŞYARD</t>
  </si>
  <si>
    <t>GÖREVİ</t>
  </si>
  <si>
    <t>SINAV GÖREVİ</t>
  </si>
  <si>
    <t>MAAŞ+ÜCRET</t>
  </si>
  <si>
    <t>MESLEKİ AÇIK LİSE</t>
  </si>
  <si>
    <t>ATÖLYE-LAB</t>
  </si>
  <si>
    <t>KOORDİNATÖRLÜK</t>
  </si>
  <si>
    <t>MAAŞ KARŞILIĞI</t>
  </si>
  <si>
    <t>ÜCRET KARŞILIĞI</t>
  </si>
  <si>
    <t>PLAN.BKM.ONA.(ŞEF.)</t>
  </si>
  <si>
    <t>BLM-ATÖLYE-LAB(ŞEF)</t>
  </si>
  <si>
    <t>T=TATİL</t>
  </si>
  <si>
    <t>T</t>
  </si>
  <si>
    <t>3.HAFTA</t>
  </si>
  <si>
    <t>1.HAFTA</t>
  </si>
  <si>
    <t>2.HAFTA</t>
  </si>
  <si>
    <t>4.HAFTA</t>
  </si>
  <si>
    <t>5.HAFTA</t>
  </si>
  <si>
    <t>AYLIK EKDERS TOPLAMI</t>
  </si>
  <si>
    <t>İLGİLİ AY:</t>
  </si>
  <si>
    <t>KURUM ADI:</t>
  </si>
  <si>
    <t>SIRA NO</t>
  </si>
  <si>
    <t>M=MESLEKİ ÇALIŞMA(SEMİNER DÖNEMİ)</t>
  </si>
  <si>
    <t>TOP. DERS SAATİ</t>
  </si>
  <si>
    <t>DERS DIŞI HAZ.</t>
  </si>
  <si>
    <t>SOSYAL ETK.</t>
  </si>
  <si>
    <t>SOS. REH. TOP.</t>
  </si>
  <si>
    <t>ÖĞRETMEN AYLIK EKDERS ÜCRET PUANTAJI</t>
  </si>
  <si>
    <t>BELLETMEN</t>
  </si>
  <si>
    <t>SINAV GÖREVİ TOPLAMI</t>
  </si>
  <si>
    <t>MESLEKİ AÇIK LİSE TOPLAMI</t>
  </si>
  <si>
    <t>PLAN.BKM.ONA.(ŞEF.) TOPLAMI</t>
  </si>
  <si>
    <t>KOORDİNATÖRLÜK TOPLAMI</t>
  </si>
  <si>
    <t>BELLETMEN TOPLAMI</t>
  </si>
  <si>
    <t>HAFTALIK GÖREVLER</t>
  </si>
  <si>
    <t>FİZİK</t>
  </si>
  <si>
    <t>KİMYA</t>
  </si>
  <si>
    <t>BİYOLOJİ</t>
  </si>
  <si>
    <t>COĞRAFYA</t>
  </si>
  <si>
    <t>TARİH</t>
  </si>
  <si>
    <t>FELSEFE</t>
  </si>
  <si>
    <t>EDEBİYAT</t>
  </si>
  <si>
    <t>YABANCIDİL</t>
  </si>
  <si>
    <t>İMAMHATİP MESLEK</t>
  </si>
  <si>
    <t>ÖĞRT.MES.DERS.</t>
  </si>
  <si>
    <t>ÖZEL EĞİTİM ÖĞRT.</t>
  </si>
  <si>
    <t>NÖBET GÖREVİ</t>
  </si>
  <si>
    <t>NÖBET GÖREVİ TOPLAMI</t>
  </si>
  <si>
    <t>MES.ÇAL(SEM. DÖN)</t>
  </si>
  <si>
    <t>HAFTA-EK DRS TOP.</t>
  </si>
  <si>
    <t>EGZERSİZ</t>
  </si>
  <si>
    <t>EGZERSİZ TOPLAMI</t>
  </si>
  <si>
    <t>DESTEK. VE YETİŞ. KURS</t>
  </si>
  <si>
    <t>DESTEK. VE YETİŞ. KURS TOPLAMI</t>
  </si>
  <si>
    <t>YABANCI DİL</t>
  </si>
  <si>
    <t>DİN KÜL.VE AH.BİL.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</si>
</sst>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#,##0.00\ &quot;TL&quot;"/>
    <numFmt numFmtId="166" formatCode="[$-F800]dddd\,\ mmmm\ dd\,\ yyyy"/>
    <numFmt numFmtId="167" formatCode="#,##0\ &quot;TL&quot;"/>
    <numFmt numFmtId="168" formatCode="mmm/yyyy"/>
    <numFmt numFmtId="169" formatCode="dd/mm/yyyy;@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  <font>
      <u/>
      <sz val="9.9"/>
      <color theme="10"/>
      <name val="Calibri"/>
      <family val="2"/>
      <charset val="162"/>
    </font>
    <font>
      <u/>
      <sz val="6"/>
      <color theme="10"/>
      <name val="Calibri"/>
      <family val="2"/>
      <charset val="162"/>
    </font>
    <font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6" fontId="0" fillId="0" borderId="0" xfId="0" applyNumberFormat="1"/>
    <xf numFmtId="2" fontId="0" fillId="0" borderId="0" xfId="0" applyNumberFormat="1"/>
    <xf numFmtId="168" fontId="0" fillId="0" borderId="0" xfId="0" applyNumberFormat="1"/>
    <xf numFmtId="0" fontId="6" fillId="0" borderId="0" xfId="1" applyFont="1" applyAlignment="1" applyProtection="1"/>
    <xf numFmtId="0" fontId="7" fillId="0" borderId="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0" fillId="0" borderId="0" xfId="0" applyNumberFormat="1" applyProtection="1">
      <protection hidden="1"/>
    </xf>
    <xf numFmtId="0" fontId="0" fillId="0" borderId="21" xfId="0" applyBorder="1"/>
    <xf numFmtId="167" fontId="0" fillId="0" borderId="20" xfId="0" applyNumberForma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1" fillId="0" borderId="27" xfId="0" applyFont="1" applyBorder="1"/>
    <xf numFmtId="0" fontId="7" fillId="0" borderId="11" xfId="0" applyFont="1" applyBorder="1" applyProtection="1">
      <protection locked="0"/>
    </xf>
    <xf numFmtId="0" fontId="7" fillId="0" borderId="6" xfId="0" applyFont="1" applyBorder="1" applyProtection="1">
      <protection locked="0"/>
    </xf>
    <xf numFmtId="168" fontId="8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3" xfId="0" applyBorder="1"/>
    <xf numFmtId="0" fontId="7" fillId="5" borderId="27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6" xfId="0" applyFont="1" applyFill="1" applyBorder="1" applyProtection="1">
      <protection locked="0"/>
    </xf>
    <xf numFmtId="0" fontId="7" fillId="5" borderId="5" xfId="0" applyFont="1" applyFill="1" applyBorder="1" applyProtection="1">
      <protection locked="0"/>
    </xf>
    <xf numFmtId="0" fontId="2" fillId="0" borderId="24" xfId="0" applyFont="1" applyBorder="1" applyAlignment="1" applyProtection="1">
      <alignment textRotation="255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/>
    </xf>
    <xf numFmtId="0" fontId="2" fillId="4" borderId="6" xfId="0" applyFont="1" applyFill="1" applyBorder="1" applyAlignment="1">
      <alignment horizontal="center" vertical="top" textRotation="180"/>
    </xf>
    <xf numFmtId="0" fontId="13" fillId="2" borderId="41" xfId="0" applyFont="1" applyFill="1" applyBorder="1" applyAlignment="1">
      <alignment horizontal="center" vertical="center" textRotation="180" wrapText="1"/>
    </xf>
    <xf numFmtId="0" fontId="7" fillId="0" borderId="47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5" borderId="26" xfId="0" applyFont="1" applyFill="1" applyBorder="1" applyProtection="1">
      <protection locked="0"/>
    </xf>
    <xf numFmtId="0" fontId="7" fillId="5" borderId="4" xfId="0" applyFont="1" applyFill="1" applyBorder="1" applyProtection="1">
      <protection locked="0"/>
    </xf>
    <xf numFmtId="0" fontId="7" fillId="5" borderId="11" xfId="0" applyFont="1" applyFill="1" applyBorder="1" applyProtection="1">
      <protection locked="0"/>
    </xf>
    <xf numFmtId="0" fontId="7" fillId="5" borderId="7" xfId="0" applyFont="1" applyFill="1" applyBorder="1" applyProtection="1">
      <protection locked="0"/>
    </xf>
    <xf numFmtId="0" fontId="0" fillId="0" borderId="27" xfId="0" applyBorder="1"/>
    <xf numFmtId="0" fontId="0" fillId="0" borderId="27" xfId="0" applyBorder="1" applyProtection="1">
      <protection locked="0"/>
    </xf>
    <xf numFmtId="164" fontId="0" fillId="7" borderId="28" xfId="0" applyNumberFormat="1" applyFill="1" applyBorder="1" applyProtection="1">
      <protection hidden="1"/>
    </xf>
    <xf numFmtId="0" fontId="0" fillId="6" borderId="42" xfId="0" applyFill="1" applyBorder="1" applyAlignment="1">
      <alignment horizontal="left"/>
    </xf>
    <xf numFmtId="0" fontId="0" fillId="6" borderId="43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6" borderId="36" xfId="0" applyFill="1" applyBorder="1" applyAlignment="1">
      <alignment horizontal="left"/>
    </xf>
    <xf numFmtId="0" fontId="0" fillId="6" borderId="37" xfId="0" applyFill="1" applyBorder="1" applyAlignment="1">
      <alignment horizontal="left"/>
    </xf>
    <xf numFmtId="0" fontId="0" fillId="6" borderId="38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35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164" fontId="10" fillId="0" borderId="24" xfId="0" applyNumberFormat="1" applyFont="1" applyBorder="1" applyAlignment="1" applyProtection="1">
      <alignment horizontal="center" vertical="center"/>
      <protection hidden="1"/>
    </xf>
    <xf numFmtId="164" fontId="10" fillId="0" borderId="22" xfId="0" applyNumberFormat="1" applyFont="1" applyBorder="1" applyAlignment="1" applyProtection="1">
      <alignment horizontal="center" vertical="center"/>
      <protection hidden="1"/>
    </xf>
    <xf numFmtId="164" fontId="10" fillId="0" borderId="23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9" fontId="2" fillId="3" borderId="32" xfId="0" applyNumberFormat="1" applyFont="1" applyFill="1" applyBorder="1" applyAlignment="1">
      <alignment horizontal="center" vertical="top" textRotation="180"/>
    </xf>
    <xf numFmtId="169" fontId="2" fillId="3" borderId="39" xfId="0" applyNumberFormat="1" applyFont="1" applyFill="1" applyBorder="1" applyAlignment="1">
      <alignment horizontal="center" vertical="top" textRotation="180"/>
    </xf>
    <xf numFmtId="169" fontId="2" fillId="3" borderId="33" xfId="0" applyNumberFormat="1" applyFont="1" applyFill="1" applyBorder="1" applyAlignment="1">
      <alignment horizontal="center" vertical="top" textRotation="180"/>
    </xf>
    <xf numFmtId="169" fontId="2" fillId="3" borderId="40" xfId="0" applyNumberFormat="1" applyFont="1" applyFill="1" applyBorder="1" applyAlignment="1">
      <alignment horizontal="center" vertical="top" textRotation="18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169" fontId="2" fillId="5" borderId="33" xfId="0" applyNumberFormat="1" applyFont="1" applyFill="1" applyBorder="1" applyAlignment="1">
      <alignment horizontal="center" vertical="top" textRotation="180"/>
    </xf>
    <xf numFmtId="169" fontId="2" fillId="5" borderId="40" xfId="0" applyNumberFormat="1" applyFont="1" applyFill="1" applyBorder="1" applyAlignment="1">
      <alignment horizontal="center" vertical="top" textRotation="18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18" xfId="0" applyFont="1" applyBorder="1" applyAlignment="1" applyProtection="1">
      <alignment horizontal="right"/>
      <protection hidden="1"/>
    </xf>
    <xf numFmtId="0" fontId="9" fillId="0" borderId="15" xfId="0" applyFont="1" applyBorder="1" applyAlignment="1" applyProtection="1">
      <alignment horizontal="right"/>
      <protection hidden="1"/>
    </xf>
    <xf numFmtId="0" fontId="9" fillId="0" borderId="16" xfId="0" applyFont="1" applyBorder="1" applyAlignment="1" applyProtection="1">
      <alignment horizontal="right"/>
      <protection hidden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9" fontId="2" fillId="5" borderId="45" xfId="0" applyNumberFormat="1" applyFont="1" applyFill="1" applyBorder="1" applyAlignment="1">
      <alignment horizontal="center" vertical="top" textRotation="180"/>
    </xf>
    <xf numFmtId="169" fontId="2" fillId="5" borderId="46" xfId="0" applyNumberFormat="1" applyFont="1" applyFill="1" applyBorder="1" applyAlignment="1">
      <alignment horizontal="center" vertical="top" textRotation="18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24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CJ487"/>
  <sheetViews>
    <sheetView tabSelected="1" view="pageBreakPreview" zoomScale="70" zoomScaleNormal="70" zoomScaleSheetLayoutView="70" workbookViewId="0">
      <selection activeCell="BD3" sqref="BD3:BD4"/>
    </sheetView>
  </sheetViews>
  <sheetFormatPr defaultRowHeight="15" x14ac:dyDescent="0.25"/>
  <cols>
    <col min="1" max="1" width="3.7109375" customWidth="1"/>
    <col min="2" max="2" width="14.85546875" customWidth="1"/>
    <col min="3" max="3" width="11.28515625" customWidth="1"/>
    <col min="4" max="4" width="22.28515625" customWidth="1"/>
    <col min="5" max="13" width="3.5703125" customWidth="1"/>
    <col min="14" max="17" width="3.7109375" customWidth="1"/>
    <col min="18" max="18" width="3" customWidth="1"/>
    <col min="19" max="22" width="3.7109375" customWidth="1"/>
    <col min="23" max="33" width="3.5703125" customWidth="1"/>
    <col min="34" max="35" width="4.5703125" customWidth="1"/>
    <col min="36" max="49" width="3.5703125" customWidth="1"/>
    <col min="50" max="51" width="4.5703125" customWidth="1"/>
    <col min="52" max="65" width="3.5703125" customWidth="1"/>
    <col min="66" max="67" width="4.5703125" customWidth="1"/>
    <col min="68" max="81" width="3.5703125" customWidth="1"/>
    <col min="82" max="83" width="4.5703125" customWidth="1"/>
    <col min="84" max="86" width="3.5703125" customWidth="1"/>
    <col min="87" max="87" width="5.42578125" customWidth="1"/>
    <col min="88" max="88" width="5.85546875" customWidth="1"/>
  </cols>
  <sheetData>
    <row r="1" spans="1:88" ht="16.5" thickBot="1" x14ac:dyDescent="0.3">
      <c r="A1" s="63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5"/>
    </row>
    <row r="2" spans="1:88" ht="26.25" customHeight="1" thickBot="1" x14ac:dyDescent="0.3">
      <c r="A2" s="76" t="s">
        <v>46</v>
      </c>
      <c r="B2" s="77"/>
      <c r="C2" s="77"/>
      <c r="D2" s="78"/>
      <c r="E2" s="99" t="s">
        <v>40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  <c r="W2" s="73" t="s">
        <v>41</v>
      </c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5"/>
      <c r="AM2" s="73" t="s">
        <v>39</v>
      </c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5"/>
      <c r="BC2" s="73" t="s">
        <v>42</v>
      </c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5"/>
      <c r="BS2" s="73" t="s">
        <v>43</v>
      </c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5"/>
      <c r="CI2" s="95"/>
      <c r="CJ2" s="90"/>
    </row>
    <row r="3" spans="1:88" ht="16.5" customHeight="1" thickBot="1" x14ac:dyDescent="0.3">
      <c r="A3" s="92" t="s">
        <v>45</v>
      </c>
      <c r="B3" s="93"/>
      <c r="C3" s="94"/>
      <c r="D3" s="21">
        <v>45658</v>
      </c>
      <c r="E3" s="79">
        <f>F3-1</f>
        <v>45654</v>
      </c>
      <c r="F3" s="97">
        <f>G3-1</f>
        <v>45655</v>
      </c>
      <c r="G3" s="71">
        <f>IF(D3=R452,R452-2,IF(D3=R453,R453+2,IF(D3=R454,R454+2,IF(D3=R455,R455-1,IF(D3=R456,R456-3,IF(D3=R457,R457+1,IF(D3=R458,R458-1,IF(D3=R459,R459-4,IF(D3=R460,R460+0,IF(D3=R461,R461-2,IF(D3=R462,R462+2,R463+0)))))))))))</f>
        <v>45656</v>
      </c>
      <c r="H3" s="71">
        <f>G3+1</f>
        <v>45657</v>
      </c>
      <c r="I3" s="71">
        <f>H3+1</f>
        <v>45658</v>
      </c>
      <c r="J3" s="71">
        <f>I3+1</f>
        <v>45659</v>
      </c>
      <c r="K3" s="71">
        <f>J3+1</f>
        <v>45660</v>
      </c>
      <c r="L3" s="79">
        <f t="shared" ref="L3:M3" si="0">K3+1</f>
        <v>45661</v>
      </c>
      <c r="M3" s="79">
        <f t="shared" si="0"/>
        <v>45662</v>
      </c>
      <c r="N3" s="66" t="s">
        <v>60</v>
      </c>
      <c r="O3" s="67"/>
      <c r="P3" s="67"/>
      <c r="Q3" s="67"/>
      <c r="R3" s="67"/>
      <c r="S3" s="67"/>
      <c r="T3" s="67"/>
      <c r="U3" s="67"/>
      <c r="V3" s="68"/>
      <c r="W3" s="69">
        <f>K3+3</f>
        <v>45663</v>
      </c>
      <c r="X3" s="71">
        <f>W3+1</f>
        <v>45664</v>
      </c>
      <c r="Y3" s="71">
        <f>X3+1</f>
        <v>45665</v>
      </c>
      <c r="Z3" s="71">
        <f>Y3+1</f>
        <v>45666</v>
      </c>
      <c r="AA3" s="71">
        <f>Z3+1</f>
        <v>45667</v>
      </c>
      <c r="AB3" s="79">
        <f t="shared" ref="AB3:AC3" si="1">AA3+1</f>
        <v>45668</v>
      </c>
      <c r="AC3" s="79">
        <f t="shared" si="1"/>
        <v>45669</v>
      </c>
      <c r="AD3" s="66" t="s">
        <v>60</v>
      </c>
      <c r="AE3" s="67"/>
      <c r="AF3" s="67"/>
      <c r="AG3" s="67"/>
      <c r="AH3" s="67"/>
      <c r="AI3" s="67"/>
      <c r="AJ3" s="67"/>
      <c r="AK3" s="67"/>
      <c r="AL3" s="68"/>
      <c r="AM3" s="69">
        <f>AA3+3</f>
        <v>45670</v>
      </c>
      <c r="AN3" s="71">
        <f>AM3+1</f>
        <v>45671</v>
      </c>
      <c r="AO3" s="71">
        <f>AN3+1</f>
        <v>45672</v>
      </c>
      <c r="AP3" s="71">
        <f>AO3+1</f>
        <v>45673</v>
      </c>
      <c r="AQ3" s="71">
        <f>AP3+1</f>
        <v>45674</v>
      </c>
      <c r="AR3" s="79">
        <f t="shared" ref="AR3:AS3" si="2">AQ3+1</f>
        <v>45675</v>
      </c>
      <c r="AS3" s="79">
        <f t="shared" si="2"/>
        <v>45676</v>
      </c>
      <c r="AT3" s="66" t="s">
        <v>60</v>
      </c>
      <c r="AU3" s="67"/>
      <c r="AV3" s="67"/>
      <c r="AW3" s="67"/>
      <c r="AX3" s="67"/>
      <c r="AY3" s="67"/>
      <c r="AZ3" s="67"/>
      <c r="BA3" s="67"/>
      <c r="BB3" s="68"/>
      <c r="BC3" s="69">
        <f>AQ3+3</f>
        <v>45677</v>
      </c>
      <c r="BD3" s="71">
        <f>BC3+1</f>
        <v>45678</v>
      </c>
      <c r="BE3" s="71">
        <f>BD3+1</f>
        <v>45679</v>
      </c>
      <c r="BF3" s="71">
        <f>BE3+1</f>
        <v>45680</v>
      </c>
      <c r="BG3" s="71">
        <f>BF3+1</f>
        <v>45681</v>
      </c>
      <c r="BH3" s="79">
        <f t="shared" ref="BH3:BI3" si="3">BG3+1</f>
        <v>45682</v>
      </c>
      <c r="BI3" s="79">
        <f t="shared" si="3"/>
        <v>45683</v>
      </c>
      <c r="BJ3" s="66" t="s">
        <v>60</v>
      </c>
      <c r="BK3" s="67"/>
      <c r="BL3" s="67"/>
      <c r="BM3" s="67"/>
      <c r="BN3" s="67"/>
      <c r="BO3" s="67"/>
      <c r="BP3" s="67"/>
      <c r="BQ3" s="67"/>
      <c r="BR3" s="68"/>
      <c r="BS3" s="69">
        <f>BG3+3</f>
        <v>45684</v>
      </c>
      <c r="BT3" s="71">
        <f>BS3+1</f>
        <v>45685</v>
      </c>
      <c r="BU3" s="71">
        <f>BT3+1</f>
        <v>45686</v>
      </c>
      <c r="BV3" s="71">
        <f>BU3+1</f>
        <v>45687</v>
      </c>
      <c r="BW3" s="71">
        <f>BV3+1</f>
        <v>45688</v>
      </c>
      <c r="BX3" s="79">
        <f t="shared" ref="BX3:BY3" si="4">BW3+1</f>
        <v>45689</v>
      </c>
      <c r="BY3" s="79">
        <f t="shared" si="4"/>
        <v>45690</v>
      </c>
      <c r="BZ3" s="66" t="s">
        <v>60</v>
      </c>
      <c r="CA3" s="67"/>
      <c r="CB3" s="67"/>
      <c r="CC3" s="67"/>
      <c r="CD3" s="67"/>
      <c r="CE3" s="67"/>
      <c r="CF3" s="67"/>
      <c r="CG3" s="67"/>
      <c r="CH3" s="68"/>
      <c r="CI3" s="96"/>
      <c r="CJ3" s="91"/>
    </row>
    <row r="4" spans="1:88" ht="98.25" customHeight="1" thickBot="1" x14ac:dyDescent="0.3">
      <c r="A4" s="27" t="s">
        <v>47</v>
      </c>
      <c r="B4" s="28" t="s">
        <v>0</v>
      </c>
      <c r="C4" s="28" t="s">
        <v>27</v>
      </c>
      <c r="D4" s="29"/>
      <c r="E4" s="80"/>
      <c r="F4" s="98"/>
      <c r="G4" s="72"/>
      <c r="H4" s="72"/>
      <c r="I4" s="72"/>
      <c r="J4" s="72"/>
      <c r="K4" s="72"/>
      <c r="L4" s="80"/>
      <c r="M4" s="80"/>
      <c r="N4" s="32" t="s">
        <v>49</v>
      </c>
      <c r="O4" s="32" t="s">
        <v>33</v>
      </c>
      <c r="P4" s="32" t="s">
        <v>34</v>
      </c>
      <c r="Q4" s="32" t="s">
        <v>50</v>
      </c>
      <c r="R4" s="32" t="s">
        <v>51</v>
      </c>
      <c r="S4" s="32" t="s">
        <v>1</v>
      </c>
      <c r="T4" s="32" t="s">
        <v>74</v>
      </c>
      <c r="U4" s="32" t="s">
        <v>52</v>
      </c>
      <c r="V4" s="32" t="s">
        <v>75</v>
      </c>
      <c r="W4" s="70"/>
      <c r="X4" s="72"/>
      <c r="Y4" s="72"/>
      <c r="Z4" s="72"/>
      <c r="AA4" s="72"/>
      <c r="AB4" s="80"/>
      <c r="AC4" s="80"/>
      <c r="AD4" s="32" t="s">
        <v>49</v>
      </c>
      <c r="AE4" s="32" t="s">
        <v>33</v>
      </c>
      <c r="AF4" s="32" t="s">
        <v>34</v>
      </c>
      <c r="AG4" s="32" t="s">
        <v>50</v>
      </c>
      <c r="AH4" s="32" t="s">
        <v>51</v>
      </c>
      <c r="AI4" s="32" t="s">
        <v>1</v>
      </c>
      <c r="AJ4" s="32" t="s">
        <v>74</v>
      </c>
      <c r="AK4" s="32" t="s">
        <v>52</v>
      </c>
      <c r="AL4" s="32" t="s">
        <v>75</v>
      </c>
      <c r="AM4" s="70"/>
      <c r="AN4" s="72"/>
      <c r="AO4" s="72"/>
      <c r="AP4" s="72"/>
      <c r="AQ4" s="72"/>
      <c r="AR4" s="80"/>
      <c r="AS4" s="80"/>
      <c r="AT4" s="32" t="s">
        <v>49</v>
      </c>
      <c r="AU4" s="32" t="s">
        <v>33</v>
      </c>
      <c r="AV4" s="32" t="s">
        <v>34</v>
      </c>
      <c r="AW4" s="32" t="s">
        <v>50</v>
      </c>
      <c r="AX4" s="32" t="s">
        <v>51</v>
      </c>
      <c r="AY4" s="32" t="s">
        <v>1</v>
      </c>
      <c r="AZ4" s="32" t="s">
        <v>74</v>
      </c>
      <c r="BA4" s="32" t="s">
        <v>52</v>
      </c>
      <c r="BB4" s="32" t="s">
        <v>75</v>
      </c>
      <c r="BC4" s="70"/>
      <c r="BD4" s="72"/>
      <c r="BE4" s="72"/>
      <c r="BF4" s="72"/>
      <c r="BG4" s="72"/>
      <c r="BH4" s="80"/>
      <c r="BI4" s="80"/>
      <c r="BJ4" s="32" t="s">
        <v>49</v>
      </c>
      <c r="BK4" s="32" t="s">
        <v>33</v>
      </c>
      <c r="BL4" s="32" t="s">
        <v>34</v>
      </c>
      <c r="BM4" s="32" t="s">
        <v>50</v>
      </c>
      <c r="BN4" s="32" t="s">
        <v>51</v>
      </c>
      <c r="BO4" s="32" t="s">
        <v>1</v>
      </c>
      <c r="BP4" s="32" t="s">
        <v>74</v>
      </c>
      <c r="BQ4" s="32" t="s">
        <v>52</v>
      </c>
      <c r="BR4" s="32" t="s">
        <v>75</v>
      </c>
      <c r="BS4" s="70"/>
      <c r="BT4" s="72"/>
      <c r="BU4" s="72"/>
      <c r="BV4" s="72"/>
      <c r="BW4" s="72"/>
      <c r="BX4" s="80"/>
      <c r="BY4" s="80"/>
      <c r="BZ4" s="32" t="s">
        <v>49</v>
      </c>
      <c r="CA4" s="32" t="s">
        <v>33</v>
      </c>
      <c r="CB4" s="32" t="s">
        <v>34</v>
      </c>
      <c r="CC4" s="32" t="s">
        <v>50</v>
      </c>
      <c r="CD4" s="32" t="s">
        <v>51</v>
      </c>
      <c r="CE4" s="32" t="s">
        <v>1</v>
      </c>
      <c r="CF4" s="32" t="s">
        <v>74</v>
      </c>
      <c r="CG4" s="32" t="s">
        <v>52</v>
      </c>
      <c r="CH4" s="32" t="s">
        <v>75</v>
      </c>
      <c r="CI4" s="33" t="s">
        <v>44</v>
      </c>
      <c r="CJ4" s="30" t="s">
        <v>22</v>
      </c>
    </row>
    <row r="5" spans="1:88" x14ac:dyDescent="0.25">
      <c r="A5" s="84">
        <v>1</v>
      </c>
      <c r="B5" s="81"/>
      <c r="C5" s="81" t="s">
        <v>9</v>
      </c>
      <c r="D5" s="15" t="s">
        <v>29</v>
      </c>
      <c r="E5" s="38"/>
      <c r="F5" s="23"/>
      <c r="G5" s="34">
        <v>6</v>
      </c>
      <c r="H5" s="17">
        <v>8</v>
      </c>
      <c r="I5" s="17">
        <v>6</v>
      </c>
      <c r="J5" s="17">
        <v>6</v>
      </c>
      <c r="K5" s="17">
        <v>6</v>
      </c>
      <c r="L5" s="23"/>
      <c r="M5" s="23"/>
      <c r="N5" s="42">
        <f>SUM(G5:K5)+U7</f>
        <v>32</v>
      </c>
      <c r="O5" s="42">
        <f>IF($C5="BLM-ATÖLYE-LAB(ŞEF)",20,IF($C5="SINIF",18,IF($C5="OKUL ÖNCESİ",18,IF($C5="REHBER ÖĞ",18,IF($C5="ÖZEL EĞİTİM ÖĞRT.",18,IF($C5="MÜDÜR",2,IF($C5="MÜDÜR YRD",6,IF($C5="MÜDÜR BAŞYARD",2,IF($C5="ATÖLYE-LAB",20,15)))))))))</f>
        <v>2</v>
      </c>
      <c r="P5" s="42">
        <f>IF(N5-O5&gt;0,N5-O5,0)</f>
        <v>30</v>
      </c>
      <c r="Q5" s="42">
        <f>IF(OR($C5="MÜDÜR",$C5="MÜDÜR YRD",$C5="MÜDÜR BAŞYARD"),0,IF(AND(N5+IF(S5="VAR",1,0)&gt;29,N5+IF(S5="VAR",1,0)&lt;41),3,IF(AND(N5+IF(S5="VAR",1,0)&gt;9,N5+IF(S5="VAR",1,0)&lt;20),1,IF(AND(N5+IF(S5="VAR",1,0)&gt;19,N5+IF(S5="VAR",1,0)&lt;30),2,0))))</f>
        <v>0</v>
      </c>
      <c r="R5" s="43" t="s">
        <v>5</v>
      </c>
      <c r="S5" s="43" t="s">
        <v>5</v>
      </c>
      <c r="T5" s="18">
        <f>3*COUNTIF(G5:K5,"M")</f>
        <v>0</v>
      </c>
      <c r="U5" s="42">
        <f>IF($C5="MÜDÜR BAŞYARD",0,IF($C5="MÜDÜR",0,IF($C5="MÜDÜR YRD",0,IF($C5="REHBER ÖĞ",0,IF($C5="FORMATÖR",0,IF($C5="ÖZEL EĞİTİM ÖĞRT.",0,IF(OR(R5="VAR",S5="VAR"),2,)))))))</f>
        <v>0</v>
      </c>
      <c r="V5" s="44">
        <f>IF($C5="REHBER ÖĞ",N5+U12,IF($C5="FORMATÖR",N5+U12,IF($C5="ÖZEL EĞİTİM ÖĞRT.",N5+U12,P5+Q5+U5+T5+U6+U8+U9+U10+U11+U12+U13)))</f>
        <v>36</v>
      </c>
      <c r="W5" s="16"/>
      <c r="X5" s="17"/>
      <c r="Y5" s="17"/>
      <c r="Z5" s="17"/>
      <c r="AA5" s="17"/>
      <c r="AB5" s="23"/>
      <c r="AC5" s="23"/>
      <c r="AD5" s="42">
        <f>SUM(W5:AA5)+AK7</f>
        <v>0</v>
      </c>
      <c r="AE5" s="42">
        <f>IF($C5="BLM-ATÖLYE-LAB(ŞEF)",20,IF($C5="SINIF",18,IF($C5="OKUL ÖNCESİ",18,IF($C5="REHBER ÖĞ",18,IF($C5="ÖZEL EĞİTİM ÖĞRT.",18,IF($C5="MÜDÜR",2,IF($C5="MÜDÜR YRD",6,IF($C5="MÜDÜR BAŞYARD",2,IF($C5="ATÖLYE-LAB",20,15)))))))))</f>
        <v>2</v>
      </c>
      <c r="AF5" s="42">
        <f>IF(AD5-AE5&gt;0,AD5-AE5,0)</f>
        <v>0</v>
      </c>
      <c r="AG5" s="42">
        <f>IF(OR($C5="MÜDÜR",$C5="MÜDÜR YRD",$C5="MÜDÜR BAŞYARD"),0,IF(AND(AD5+IF(AI5="VAR",1,0)&gt;29,AD5+IF(AI5="VAR",1,0)&lt;41),3,IF(AND(AD5+IF(AI5="VAR",1,0)&gt;9,AD5+IF(AI5="VAR",1,0)&lt;20),1,IF(AND(AD5+IF(AI5="VAR",1,0)&gt;19,AD5+IF(AI5="VAR",1,0)&lt;30),2,0))))</f>
        <v>0</v>
      </c>
      <c r="AH5" s="43" t="s">
        <v>5</v>
      </c>
      <c r="AI5" s="43" t="s">
        <v>4</v>
      </c>
      <c r="AJ5" s="18">
        <f>3*COUNTIF(W5:AA5,"M")</f>
        <v>0</v>
      </c>
      <c r="AK5" s="42">
        <f>IF($C5="MÜDÜR BAŞYARD",0,IF($C5="MÜDÜR",0,IF($C5="MÜDÜR YRD",0,IF($C5="REHBER ÖĞ",0,IF($C5="FORMATÖR",0,IF($C5="ÖZEL EĞİTİM ÖĞRT.",0,IF(OR(AH5="VAR",AI5="VAR"),2,)))))))</f>
        <v>0</v>
      </c>
      <c r="AL5" s="44">
        <f>IF($C5="REHBER ÖĞ",AD5+AK12,IF($C5="FORMATÖR",AD5+AK12,IF($C5="ÖZEL EĞİTİM ÖĞRT.",AD5+AK12,AF5+AG5+AK5+AJ5+AK6+AK8+AK9+AK10+AK11+AK12+AK13)))</f>
        <v>0</v>
      </c>
      <c r="AM5" s="16"/>
      <c r="AN5" s="17"/>
      <c r="AO5" s="17"/>
      <c r="AP5" s="17"/>
      <c r="AQ5" s="17"/>
      <c r="AR5" s="23"/>
      <c r="AS5" s="23"/>
      <c r="AT5" s="42">
        <f>SUM(AM5:AQ5)+BA7</f>
        <v>0</v>
      </c>
      <c r="AU5" s="42">
        <f>IF($C5="BLM-ATÖLYE-LAB(ŞEF)",20,IF($C5="SINIF",18,IF($C5="OKUL ÖNCESİ",18,IF($C5="REHBER ÖĞ",18,IF($C5="ÖZEL EĞİTİM ÖĞRT.",18,IF($C5="MÜDÜR",2,IF($C5="MÜDÜR YRD",6,IF($C5="MÜDÜR BAŞYARD",2,IF($C5="ATÖLYE-LAB",20,15)))))))))</f>
        <v>2</v>
      </c>
      <c r="AV5" s="42">
        <f>IF(AT5-AU5&gt;0,AT5-AU5,0)</f>
        <v>0</v>
      </c>
      <c r="AW5" s="42">
        <f>IF(OR($C5="MÜDÜR",$C5="MÜDÜR YRD",$C5="MÜDÜR BAŞYARD"),0,IF(AND(AT5+IF(AY5="VAR",1,0)&gt;29,AT5+IF(AY5="VAR",1,0)&lt;41),3,IF(AND(AT5+IF(AY5="VAR",1,0)&gt;9,AT5+IF(AY5="VAR",1,0)&lt;20),1,IF(AND(AT5+IF(AY5="VAR",1,0)&gt;19,AT5+IF(AY5="VAR",1,0)&lt;30),2,0))))</f>
        <v>0</v>
      </c>
      <c r="AX5" s="43" t="s">
        <v>4</v>
      </c>
      <c r="AY5" s="43" t="s">
        <v>5</v>
      </c>
      <c r="AZ5" s="18">
        <f>3*COUNTIF(AM5:AQ5,"M")</f>
        <v>0</v>
      </c>
      <c r="BA5" s="42">
        <f>IF($C5="MÜDÜR BAŞYARD",0,IF($C5="MÜDÜR",0,IF($C5="MÜDÜR YRD",0,IF($C5="REHBER ÖĞ",0,IF($C5="FORMATÖR",0,IF($C5="ÖZEL EĞİTİM ÖĞRT.",0,IF(OR(AX5="VAR",AY5="VAR"),2,)))))))</f>
        <v>0</v>
      </c>
      <c r="BB5" s="44">
        <f>IF($C5="REHBER ÖĞ",AT5+BA12,IF($C5="FORMATÖR",AT5+BA12,IF($C5="ÖZEL EĞİTİM ÖĞRT.",AT5+BA12,AV5+AW5+BA5+AZ5+BA6+BA8+BA9+BA10+BA11+BA12+BA13)))</f>
        <v>0</v>
      </c>
      <c r="BC5" s="16"/>
      <c r="BD5" s="17"/>
      <c r="BE5" s="17"/>
      <c r="BF5" s="17"/>
      <c r="BG5" s="17"/>
      <c r="BH5" s="23"/>
      <c r="BI5" s="23"/>
      <c r="BJ5" s="42">
        <f>SUM(BC5:BG5)+BQ7</f>
        <v>0</v>
      </c>
      <c r="BK5" s="42">
        <f>IF($C5="BLM-ATÖLYE-LAB(ŞEF)",20,IF($C5="SINIF",18,IF($C5="OKUL ÖNCESİ",18,IF($C5="REHBER ÖĞ",18,IF($C5="ÖZEL EĞİTİM ÖĞRT.",18,IF($C5="MÜDÜR",2,IF($C5="MÜDÜR YRD",6,IF($C5="MÜDÜR BAŞYARD",2,IF($C5="ATÖLYE-LAB",20,15)))))))))</f>
        <v>2</v>
      </c>
      <c r="BL5" s="42">
        <f>IF(BJ5-BK5&gt;0,BJ5-BK5,0)</f>
        <v>0</v>
      </c>
      <c r="BM5" s="42">
        <f>IF(OR($C5="MÜDÜR",$C5="MÜDÜR YRD",$C5="MÜDÜR BAŞYARD"),0,IF(AND(BJ5+IF(BO5="VAR",1,0)&gt;29,BJ5+IF(BO5="VAR",1,0)&lt;41),3,IF(AND(BJ5+IF(BO5="VAR",1,0)&gt;9,BJ5+IF(BO5="VAR",1,0)&lt;20),1,IF(AND(BJ5+IF(BO5="VAR",1,0)&gt;19,BJ5+IF(BO5="VAR",1,0)&lt;30),2,0))))</f>
        <v>0</v>
      </c>
      <c r="BN5" s="43" t="s">
        <v>4</v>
      </c>
      <c r="BO5" s="43" t="s">
        <v>5</v>
      </c>
      <c r="BP5" s="18">
        <f>3*COUNTIF(BC5:BG5,"M")</f>
        <v>0</v>
      </c>
      <c r="BQ5" s="42">
        <f>IF($C5="MÜDÜR BAŞYARD",0,IF($C5="MÜDÜR",0,IF($C5="MÜDÜR YRD",0,IF($C5="REHBER ÖĞ",0,IF($C5="FORMATÖR",0,IF($C5="ÖZEL EĞİTİM ÖĞRT.",0,IF(OR(BN5="VAR",BO5="VAR"),2,)))))))</f>
        <v>0</v>
      </c>
      <c r="BR5" s="44">
        <f>IF($C5="REHBER ÖĞ",BJ5+BQ12,IF($C5="FORMATÖR",BJ5+BQ12,IF($C5="ÖZEL EĞİTİM ÖĞRT.",BJ5+BQ12,BL5+BM5+BQ5+BP5+BQ6+BQ8+BQ9+BQ10+BQ11+BQ12+BQ13)))</f>
        <v>0</v>
      </c>
      <c r="BS5" s="16"/>
      <c r="BT5" s="17"/>
      <c r="BU5" s="17"/>
      <c r="BV5" s="17"/>
      <c r="BW5" s="17"/>
      <c r="BX5" s="23"/>
      <c r="BY5" s="23"/>
      <c r="BZ5" s="42">
        <f>SUM(BS5:BW5)+CG7</f>
        <v>0</v>
      </c>
      <c r="CA5" s="42">
        <f>IF($C5="BLM-ATÖLYE-LAB(ŞEF)",20,IF($C5="SINIF",18,IF($C5="OKUL ÖNCESİ",18,IF($C5="REHBER ÖĞ",18,IF($C5="ÖZEL EĞİTİM ÖĞRT.",18,IF($C5="MÜDÜR",2,IF($C5="MÜDÜR YRD",6,IF($C5="MÜDÜR BAŞYARD",2,IF($C5="ATÖLYE-LAB",20,15)))))))))</f>
        <v>2</v>
      </c>
      <c r="CB5" s="42">
        <f>IF(BZ5-CA5&gt;0,BZ5-CA5,0)</f>
        <v>0</v>
      </c>
      <c r="CC5" s="42">
        <f>IF(OR($C5="MÜDÜR",$C5="MÜDÜR YRD",$C5="MÜDÜR BAŞYARD"),0,IF(AND(BZ5+IF(CE5="VAR",1,0)&gt;29,BZ5+IF(CE5="VAR",1,0)&lt;41),3,IF(AND(BZ5+IF(CE5="VAR",1,0)&gt;9,BZ5+IF(CE5="VAR",1,0)&lt;20),1,IF(AND(BZ5+IF(CE5="VAR",1,0)&gt;19,BZ5+IF(CE5="VAR",1,0)&lt;30),2,0))))</f>
        <v>0</v>
      </c>
      <c r="CD5" s="43" t="s">
        <v>5</v>
      </c>
      <c r="CE5" s="43" t="s">
        <v>4</v>
      </c>
      <c r="CF5" s="18">
        <f>3*COUNTIF(BS5:BW5,"M")</f>
        <v>0</v>
      </c>
      <c r="CG5" s="42">
        <f>IF($C5="MÜDÜR BAŞYARD",0,IF($C5="MÜDÜR",0,IF($C5="MÜDÜR YRD",0,IF($C5="REHBER ÖĞ",0,IF($C5="FORMATÖR",0,IF($C5="ÖZEL EĞİTİM ÖĞRT.",0,IF(OR(CD5="VAR",CE5="VAR"),2,)))))))</f>
        <v>0</v>
      </c>
      <c r="CH5" s="44">
        <f>IF($C5="REHBER ÖĞ",BZ5+CG12,IF($C5="FORMATÖR",BZ5+CG12,IF($C5="ÖZEL EĞİTİM ÖĞRT.",BZ5+CG12,CB5+CC5+CG5+CF5+CG6+CG8+CG9+CG10+CG11+CG12+CG13)))</f>
        <v>0</v>
      </c>
      <c r="CI5" s="60">
        <f>V5+AL5+BB5+BR5+CH5</f>
        <v>36</v>
      </c>
      <c r="CJ5" s="87"/>
    </row>
    <row r="6" spans="1:88" x14ac:dyDescent="0.25">
      <c r="A6" s="85"/>
      <c r="B6" s="82"/>
      <c r="C6" s="82"/>
      <c r="D6" s="14" t="s">
        <v>76</v>
      </c>
      <c r="E6" s="39"/>
      <c r="F6" s="24"/>
      <c r="G6" s="35"/>
      <c r="H6" s="9"/>
      <c r="I6" s="9"/>
      <c r="J6" s="9"/>
      <c r="K6" s="9"/>
      <c r="L6" s="24"/>
      <c r="M6" s="24"/>
      <c r="N6" s="53" t="s">
        <v>77</v>
      </c>
      <c r="O6" s="54"/>
      <c r="P6" s="54"/>
      <c r="Q6" s="54"/>
      <c r="R6" s="54"/>
      <c r="S6" s="54"/>
      <c r="T6" s="55"/>
      <c r="U6" s="56">
        <f>SUM(E6:M6)</f>
        <v>0</v>
      </c>
      <c r="V6" s="57"/>
      <c r="W6" s="11"/>
      <c r="X6" s="9"/>
      <c r="Y6" s="9"/>
      <c r="Z6" s="9"/>
      <c r="AA6" s="9"/>
      <c r="AB6" s="24"/>
      <c r="AC6" s="24"/>
      <c r="AD6" s="45" t="s">
        <v>77</v>
      </c>
      <c r="AE6" s="46"/>
      <c r="AF6" s="46"/>
      <c r="AG6" s="46"/>
      <c r="AH6" s="46"/>
      <c r="AI6" s="46"/>
      <c r="AJ6" s="47"/>
      <c r="AK6" s="48">
        <f>SUM(W6:AC6)</f>
        <v>0</v>
      </c>
      <c r="AL6" s="49"/>
      <c r="AM6" s="11"/>
      <c r="AN6" s="9"/>
      <c r="AO6" s="9"/>
      <c r="AP6" s="9"/>
      <c r="AQ6" s="9"/>
      <c r="AR6" s="24"/>
      <c r="AS6" s="24"/>
      <c r="AT6" s="45" t="s">
        <v>77</v>
      </c>
      <c r="AU6" s="46"/>
      <c r="AV6" s="46"/>
      <c r="AW6" s="46"/>
      <c r="AX6" s="46"/>
      <c r="AY6" s="46"/>
      <c r="AZ6" s="47"/>
      <c r="BA6" s="48">
        <f>SUM(AM6:AS6)</f>
        <v>0</v>
      </c>
      <c r="BB6" s="49"/>
      <c r="BC6" s="11"/>
      <c r="BD6" s="9"/>
      <c r="BE6" s="9"/>
      <c r="BF6" s="9"/>
      <c r="BG6" s="9"/>
      <c r="BH6" s="24"/>
      <c r="BI6" s="24"/>
      <c r="BJ6" s="45" t="s">
        <v>77</v>
      </c>
      <c r="BK6" s="46"/>
      <c r="BL6" s="46"/>
      <c r="BM6" s="46"/>
      <c r="BN6" s="46"/>
      <c r="BO6" s="46"/>
      <c r="BP6" s="47"/>
      <c r="BQ6" s="48">
        <f>SUM(BC6:BI6)</f>
        <v>0</v>
      </c>
      <c r="BR6" s="49"/>
      <c r="BS6" s="11"/>
      <c r="BT6" s="9"/>
      <c r="BU6" s="9"/>
      <c r="BV6" s="9"/>
      <c r="BW6" s="9"/>
      <c r="BX6" s="24"/>
      <c r="BY6" s="24"/>
      <c r="BZ6" s="45" t="s">
        <v>77</v>
      </c>
      <c r="CA6" s="46"/>
      <c r="CB6" s="46"/>
      <c r="CC6" s="46"/>
      <c r="CD6" s="46"/>
      <c r="CE6" s="46"/>
      <c r="CF6" s="47"/>
      <c r="CG6" s="48">
        <f>SUM(BS6:BY6)</f>
        <v>0</v>
      </c>
      <c r="CH6" s="49"/>
      <c r="CI6" s="61"/>
      <c r="CJ6" s="88"/>
    </row>
    <row r="7" spans="1:88" x14ac:dyDescent="0.25">
      <c r="A7" s="85"/>
      <c r="B7" s="82"/>
      <c r="C7" s="82"/>
      <c r="D7" s="14" t="s">
        <v>78</v>
      </c>
      <c r="E7" s="39"/>
      <c r="F7" s="24"/>
      <c r="G7" s="35"/>
      <c r="H7" s="9"/>
      <c r="I7" s="9"/>
      <c r="J7" s="9"/>
      <c r="K7" s="9"/>
      <c r="L7" s="24"/>
      <c r="M7" s="24"/>
      <c r="N7" s="45" t="s">
        <v>79</v>
      </c>
      <c r="O7" s="46"/>
      <c r="P7" s="46"/>
      <c r="Q7" s="46"/>
      <c r="R7" s="46"/>
      <c r="S7" s="46"/>
      <c r="T7" s="47"/>
      <c r="U7" s="56">
        <f>SUM(E7:M7)</f>
        <v>0</v>
      </c>
      <c r="V7" s="57"/>
      <c r="W7" s="11"/>
      <c r="X7" s="9"/>
      <c r="Y7" s="9"/>
      <c r="Z7" s="9"/>
      <c r="AA7" s="9"/>
      <c r="AB7" s="24"/>
      <c r="AC7" s="24"/>
      <c r="AD7" s="45" t="s">
        <v>79</v>
      </c>
      <c r="AE7" s="46"/>
      <c r="AF7" s="46"/>
      <c r="AG7" s="46"/>
      <c r="AH7" s="46"/>
      <c r="AI7" s="46"/>
      <c r="AJ7" s="47"/>
      <c r="AK7" s="48">
        <f>SUM(W7:AC7)</f>
        <v>0</v>
      </c>
      <c r="AL7" s="49"/>
      <c r="AM7" s="11"/>
      <c r="AN7" s="9"/>
      <c r="AO7" s="9"/>
      <c r="AP7" s="9"/>
      <c r="AQ7" s="9"/>
      <c r="AR7" s="24"/>
      <c r="AS7" s="24"/>
      <c r="AT7" s="45" t="s">
        <v>79</v>
      </c>
      <c r="AU7" s="46"/>
      <c r="AV7" s="46"/>
      <c r="AW7" s="46"/>
      <c r="AX7" s="46"/>
      <c r="AY7" s="46"/>
      <c r="AZ7" s="47"/>
      <c r="BA7" s="48">
        <f>SUM(AM7:AS7)</f>
        <v>0</v>
      </c>
      <c r="BB7" s="49"/>
      <c r="BC7" s="11"/>
      <c r="BD7" s="9"/>
      <c r="BE7" s="9"/>
      <c r="BF7" s="9"/>
      <c r="BG7" s="9"/>
      <c r="BH7" s="24"/>
      <c r="BI7" s="24"/>
      <c r="BJ7" s="45" t="s">
        <v>79</v>
      </c>
      <c r="BK7" s="46"/>
      <c r="BL7" s="46"/>
      <c r="BM7" s="46"/>
      <c r="BN7" s="46"/>
      <c r="BO7" s="46"/>
      <c r="BP7" s="47"/>
      <c r="BQ7" s="48">
        <f>SUM(BC7:BI7)</f>
        <v>0</v>
      </c>
      <c r="BR7" s="49"/>
      <c r="BS7" s="11"/>
      <c r="BT7" s="9"/>
      <c r="BU7" s="9"/>
      <c r="BV7" s="9"/>
      <c r="BW7" s="9"/>
      <c r="BX7" s="24"/>
      <c r="BY7" s="24"/>
      <c r="BZ7" s="45" t="s">
        <v>79</v>
      </c>
      <c r="CA7" s="46"/>
      <c r="CB7" s="46"/>
      <c r="CC7" s="46"/>
      <c r="CD7" s="46"/>
      <c r="CE7" s="46"/>
      <c r="CF7" s="47"/>
      <c r="CG7" s="48">
        <f>SUM(BS7:BY7)</f>
        <v>0</v>
      </c>
      <c r="CH7" s="49"/>
      <c r="CI7" s="61"/>
      <c r="CJ7" s="88"/>
    </row>
    <row r="8" spans="1:88" x14ac:dyDescent="0.25">
      <c r="A8" s="85"/>
      <c r="B8" s="82"/>
      <c r="C8" s="82"/>
      <c r="D8" s="14" t="s">
        <v>28</v>
      </c>
      <c r="E8" s="39"/>
      <c r="F8" s="24"/>
      <c r="G8" s="35"/>
      <c r="H8" s="9"/>
      <c r="I8" s="9"/>
      <c r="J8" s="9"/>
      <c r="K8" s="9"/>
      <c r="L8" s="24"/>
      <c r="M8" s="24"/>
      <c r="N8" s="53" t="s">
        <v>55</v>
      </c>
      <c r="O8" s="54"/>
      <c r="P8" s="54"/>
      <c r="Q8" s="54"/>
      <c r="R8" s="54"/>
      <c r="S8" s="54"/>
      <c r="T8" s="55"/>
      <c r="U8" s="56">
        <f>SUM(E8:M8)</f>
        <v>0</v>
      </c>
      <c r="V8" s="57"/>
      <c r="W8" s="11"/>
      <c r="X8" s="9"/>
      <c r="Y8" s="9"/>
      <c r="Z8" s="9"/>
      <c r="AA8" s="9"/>
      <c r="AB8" s="24"/>
      <c r="AC8" s="24"/>
      <c r="AD8" s="45" t="s">
        <v>55</v>
      </c>
      <c r="AE8" s="46"/>
      <c r="AF8" s="46"/>
      <c r="AG8" s="46"/>
      <c r="AH8" s="46"/>
      <c r="AI8" s="46"/>
      <c r="AJ8" s="47"/>
      <c r="AK8" s="48">
        <f t="shared" ref="AK8:AK13" si="5">SUM(W8:AC8)</f>
        <v>0</v>
      </c>
      <c r="AL8" s="49"/>
      <c r="AM8" s="11"/>
      <c r="AN8" s="9"/>
      <c r="AO8" s="9"/>
      <c r="AP8" s="9"/>
      <c r="AQ8" s="9"/>
      <c r="AR8" s="24"/>
      <c r="AS8" s="24"/>
      <c r="AT8" s="45" t="s">
        <v>55</v>
      </c>
      <c r="AU8" s="46"/>
      <c r="AV8" s="46"/>
      <c r="AW8" s="46"/>
      <c r="AX8" s="46"/>
      <c r="AY8" s="46"/>
      <c r="AZ8" s="47"/>
      <c r="BA8" s="48">
        <f t="shared" ref="BA8:BA13" si="6">SUM(AM8:AS8)</f>
        <v>0</v>
      </c>
      <c r="BB8" s="49"/>
      <c r="BC8" s="11"/>
      <c r="BD8" s="9"/>
      <c r="BE8" s="9"/>
      <c r="BF8" s="9"/>
      <c r="BG8" s="9"/>
      <c r="BH8" s="24"/>
      <c r="BI8" s="24"/>
      <c r="BJ8" s="45" t="s">
        <v>55</v>
      </c>
      <c r="BK8" s="46"/>
      <c r="BL8" s="46"/>
      <c r="BM8" s="46"/>
      <c r="BN8" s="46"/>
      <c r="BO8" s="46"/>
      <c r="BP8" s="47"/>
      <c r="BQ8" s="48">
        <f t="shared" ref="BQ8:BQ13" si="7">SUM(BC8:BI8)</f>
        <v>0</v>
      </c>
      <c r="BR8" s="49"/>
      <c r="BS8" s="11"/>
      <c r="BT8" s="9"/>
      <c r="BU8" s="9"/>
      <c r="BV8" s="9"/>
      <c r="BW8" s="9"/>
      <c r="BX8" s="24"/>
      <c r="BY8" s="24"/>
      <c r="BZ8" s="45" t="s">
        <v>55</v>
      </c>
      <c r="CA8" s="46"/>
      <c r="CB8" s="46"/>
      <c r="CC8" s="46"/>
      <c r="CD8" s="46"/>
      <c r="CE8" s="46"/>
      <c r="CF8" s="47"/>
      <c r="CG8" s="48">
        <f t="shared" ref="CG8:CG13" si="8">SUM(BS8:BY8)</f>
        <v>0</v>
      </c>
      <c r="CH8" s="49"/>
      <c r="CI8" s="61"/>
      <c r="CJ8" s="88"/>
    </row>
    <row r="9" spans="1:88" x14ac:dyDescent="0.25">
      <c r="A9" s="85"/>
      <c r="B9" s="82"/>
      <c r="C9" s="82"/>
      <c r="D9" s="14" t="s">
        <v>30</v>
      </c>
      <c r="E9" s="39"/>
      <c r="F9" s="24"/>
      <c r="G9" s="35"/>
      <c r="H9" s="9"/>
      <c r="I9" s="9"/>
      <c r="J9" s="9"/>
      <c r="K9" s="9"/>
      <c r="L9" s="24"/>
      <c r="M9" s="24"/>
      <c r="N9" s="53" t="s">
        <v>56</v>
      </c>
      <c r="O9" s="54"/>
      <c r="P9" s="54"/>
      <c r="Q9" s="54"/>
      <c r="R9" s="54"/>
      <c r="S9" s="54"/>
      <c r="T9" s="55"/>
      <c r="U9" s="56">
        <f t="shared" ref="U9:U13" si="9">SUM(E9:M9)</f>
        <v>0</v>
      </c>
      <c r="V9" s="57"/>
      <c r="W9" s="11"/>
      <c r="X9" s="9"/>
      <c r="Y9" s="9"/>
      <c r="Z9" s="9"/>
      <c r="AA9" s="9"/>
      <c r="AB9" s="24"/>
      <c r="AC9" s="24"/>
      <c r="AD9" s="45" t="s">
        <v>56</v>
      </c>
      <c r="AE9" s="46"/>
      <c r="AF9" s="46"/>
      <c r="AG9" s="46"/>
      <c r="AH9" s="46"/>
      <c r="AI9" s="46"/>
      <c r="AJ9" s="47"/>
      <c r="AK9" s="48">
        <f t="shared" si="5"/>
        <v>0</v>
      </c>
      <c r="AL9" s="49"/>
      <c r="AM9" s="11"/>
      <c r="AN9" s="9"/>
      <c r="AO9" s="9"/>
      <c r="AP9" s="9"/>
      <c r="AQ9" s="9"/>
      <c r="AR9" s="24"/>
      <c r="AS9" s="24"/>
      <c r="AT9" s="45" t="s">
        <v>56</v>
      </c>
      <c r="AU9" s="46"/>
      <c r="AV9" s="46"/>
      <c r="AW9" s="46"/>
      <c r="AX9" s="46"/>
      <c r="AY9" s="46"/>
      <c r="AZ9" s="47"/>
      <c r="BA9" s="48">
        <f t="shared" si="6"/>
        <v>0</v>
      </c>
      <c r="BB9" s="49"/>
      <c r="BC9" s="11"/>
      <c r="BD9" s="9"/>
      <c r="BE9" s="9"/>
      <c r="BF9" s="9"/>
      <c r="BG9" s="9"/>
      <c r="BH9" s="24"/>
      <c r="BI9" s="24"/>
      <c r="BJ9" s="45" t="s">
        <v>56</v>
      </c>
      <c r="BK9" s="46"/>
      <c r="BL9" s="46"/>
      <c r="BM9" s="46"/>
      <c r="BN9" s="46"/>
      <c r="BO9" s="46"/>
      <c r="BP9" s="47"/>
      <c r="BQ9" s="48">
        <f t="shared" si="7"/>
        <v>0</v>
      </c>
      <c r="BR9" s="49"/>
      <c r="BS9" s="11"/>
      <c r="BT9" s="9"/>
      <c r="BU9" s="9"/>
      <c r="BV9" s="9"/>
      <c r="BW9" s="9"/>
      <c r="BX9" s="24"/>
      <c r="BY9" s="24"/>
      <c r="BZ9" s="45" t="s">
        <v>56</v>
      </c>
      <c r="CA9" s="46"/>
      <c r="CB9" s="46"/>
      <c r="CC9" s="46"/>
      <c r="CD9" s="46"/>
      <c r="CE9" s="46"/>
      <c r="CF9" s="47"/>
      <c r="CG9" s="48">
        <f t="shared" si="8"/>
        <v>0</v>
      </c>
      <c r="CH9" s="49"/>
      <c r="CI9" s="61"/>
      <c r="CJ9" s="88"/>
    </row>
    <row r="10" spans="1:88" x14ac:dyDescent="0.25">
      <c r="A10" s="85"/>
      <c r="B10" s="82"/>
      <c r="C10" s="82"/>
      <c r="D10" s="14" t="s">
        <v>35</v>
      </c>
      <c r="E10" s="39"/>
      <c r="F10" s="24"/>
      <c r="G10" s="35"/>
      <c r="H10" s="9"/>
      <c r="I10" s="9"/>
      <c r="J10" s="9"/>
      <c r="K10" s="9"/>
      <c r="L10" s="24"/>
      <c r="M10" s="24"/>
      <c r="N10" s="53" t="s">
        <v>57</v>
      </c>
      <c r="O10" s="54"/>
      <c r="P10" s="54"/>
      <c r="Q10" s="54"/>
      <c r="R10" s="54"/>
      <c r="S10" s="54"/>
      <c r="T10" s="55"/>
      <c r="U10" s="56">
        <f t="shared" si="9"/>
        <v>0</v>
      </c>
      <c r="V10" s="57"/>
      <c r="W10" s="11"/>
      <c r="X10" s="9"/>
      <c r="Y10" s="9"/>
      <c r="Z10" s="9"/>
      <c r="AA10" s="9"/>
      <c r="AB10" s="24"/>
      <c r="AC10" s="24"/>
      <c r="AD10" s="45" t="s">
        <v>57</v>
      </c>
      <c r="AE10" s="46"/>
      <c r="AF10" s="46"/>
      <c r="AG10" s="46"/>
      <c r="AH10" s="46"/>
      <c r="AI10" s="46"/>
      <c r="AJ10" s="47"/>
      <c r="AK10" s="48">
        <f t="shared" si="5"/>
        <v>0</v>
      </c>
      <c r="AL10" s="49"/>
      <c r="AM10" s="11"/>
      <c r="AN10" s="9"/>
      <c r="AO10" s="9"/>
      <c r="AP10" s="9"/>
      <c r="AQ10" s="9"/>
      <c r="AR10" s="24"/>
      <c r="AS10" s="24"/>
      <c r="AT10" s="45" t="s">
        <v>57</v>
      </c>
      <c r="AU10" s="46"/>
      <c r="AV10" s="46"/>
      <c r="AW10" s="46"/>
      <c r="AX10" s="46"/>
      <c r="AY10" s="46"/>
      <c r="AZ10" s="47"/>
      <c r="BA10" s="48">
        <f t="shared" si="6"/>
        <v>0</v>
      </c>
      <c r="BB10" s="49"/>
      <c r="BC10" s="11"/>
      <c r="BD10" s="9"/>
      <c r="BE10" s="9"/>
      <c r="BF10" s="9"/>
      <c r="BG10" s="9"/>
      <c r="BH10" s="24"/>
      <c r="BI10" s="24"/>
      <c r="BJ10" s="45" t="s">
        <v>57</v>
      </c>
      <c r="BK10" s="46"/>
      <c r="BL10" s="46"/>
      <c r="BM10" s="46"/>
      <c r="BN10" s="46"/>
      <c r="BO10" s="46"/>
      <c r="BP10" s="47"/>
      <c r="BQ10" s="48">
        <f t="shared" si="7"/>
        <v>0</v>
      </c>
      <c r="BR10" s="49"/>
      <c r="BS10" s="11"/>
      <c r="BT10" s="9"/>
      <c r="BU10" s="9"/>
      <c r="BV10" s="9"/>
      <c r="BW10" s="9"/>
      <c r="BX10" s="24"/>
      <c r="BY10" s="24"/>
      <c r="BZ10" s="45" t="s">
        <v>57</v>
      </c>
      <c r="CA10" s="46"/>
      <c r="CB10" s="46"/>
      <c r="CC10" s="46"/>
      <c r="CD10" s="46"/>
      <c r="CE10" s="46"/>
      <c r="CF10" s="47"/>
      <c r="CG10" s="48">
        <f t="shared" si="8"/>
        <v>0</v>
      </c>
      <c r="CH10" s="49"/>
      <c r="CI10" s="61"/>
      <c r="CJ10" s="88"/>
    </row>
    <row r="11" spans="1:88" x14ac:dyDescent="0.25">
      <c r="A11" s="85"/>
      <c r="B11" s="82"/>
      <c r="C11" s="82"/>
      <c r="D11" s="14" t="s">
        <v>32</v>
      </c>
      <c r="E11" s="40"/>
      <c r="F11" s="25"/>
      <c r="G11" s="36"/>
      <c r="H11" s="20"/>
      <c r="I11" s="20">
        <v>6</v>
      </c>
      <c r="J11" s="20"/>
      <c r="K11" s="20"/>
      <c r="L11" s="25"/>
      <c r="M11" s="25"/>
      <c r="N11" s="53" t="s">
        <v>58</v>
      </c>
      <c r="O11" s="54"/>
      <c r="P11" s="54"/>
      <c r="Q11" s="54"/>
      <c r="R11" s="54"/>
      <c r="S11" s="54"/>
      <c r="T11" s="55"/>
      <c r="U11" s="56">
        <f t="shared" si="9"/>
        <v>6</v>
      </c>
      <c r="V11" s="57"/>
      <c r="W11" s="11"/>
      <c r="X11" s="9"/>
      <c r="Y11" s="20"/>
      <c r="Z11" s="9"/>
      <c r="AA11" s="9"/>
      <c r="AB11" s="24"/>
      <c r="AC11" s="24"/>
      <c r="AD11" s="45" t="s">
        <v>58</v>
      </c>
      <c r="AE11" s="46"/>
      <c r="AF11" s="46"/>
      <c r="AG11" s="46"/>
      <c r="AH11" s="46"/>
      <c r="AI11" s="46"/>
      <c r="AJ11" s="47"/>
      <c r="AK11" s="48">
        <f t="shared" si="5"/>
        <v>0</v>
      </c>
      <c r="AL11" s="49"/>
      <c r="AM11" s="11"/>
      <c r="AN11" s="9"/>
      <c r="AO11" s="9"/>
      <c r="AP11" s="20"/>
      <c r="AQ11" s="9"/>
      <c r="AR11" s="24"/>
      <c r="AS11" s="24"/>
      <c r="AT11" s="45" t="s">
        <v>58</v>
      </c>
      <c r="AU11" s="46"/>
      <c r="AV11" s="46"/>
      <c r="AW11" s="46"/>
      <c r="AX11" s="46"/>
      <c r="AY11" s="46"/>
      <c r="AZ11" s="47"/>
      <c r="BA11" s="48">
        <f t="shared" si="6"/>
        <v>0</v>
      </c>
      <c r="BB11" s="49"/>
      <c r="BC11" s="11"/>
      <c r="BD11" s="9"/>
      <c r="BE11" s="9"/>
      <c r="BF11" s="9"/>
      <c r="BG11" s="20"/>
      <c r="BH11" s="24"/>
      <c r="BI11" s="24"/>
      <c r="BJ11" s="45" t="s">
        <v>58</v>
      </c>
      <c r="BK11" s="46"/>
      <c r="BL11" s="46"/>
      <c r="BM11" s="46"/>
      <c r="BN11" s="46"/>
      <c r="BO11" s="46"/>
      <c r="BP11" s="47"/>
      <c r="BQ11" s="48">
        <f t="shared" si="7"/>
        <v>0</v>
      </c>
      <c r="BR11" s="49"/>
      <c r="BS11" s="11"/>
      <c r="BT11" s="9"/>
      <c r="BU11" s="9"/>
      <c r="BV11" s="9"/>
      <c r="BW11" s="9"/>
      <c r="BX11" s="24"/>
      <c r="BY11" s="24"/>
      <c r="BZ11" s="45" t="s">
        <v>58</v>
      </c>
      <c r="CA11" s="46"/>
      <c r="CB11" s="46"/>
      <c r="CC11" s="46"/>
      <c r="CD11" s="46"/>
      <c r="CE11" s="46"/>
      <c r="CF11" s="47"/>
      <c r="CG11" s="48">
        <f t="shared" si="8"/>
        <v>0</v>
      </c>
      <c r="CH11" s="49"/>
      <c r="CI11" s="61"/>
      <c r="CJ11" s="88"/>
    </row>
    <row r="12" spans="1:88" x14ac:dyDescent="0.25">
      <c r="A12" s="85"/>
      <c r="B12" s="82"/>
      <c r="C12" s="82"/>
      <c r="D12" s="14" t="s">
        <v>72</v>
      </c>
      <c r="E12" s="40"/>
      <c r="F12" s="25"/>
      <c r="G12" s="36"/>
      <c r="H12" s="20"/>
      <c r="I12" s="20"/>
      <c r="J12" s="20"/>
      <c r="K12" s="20"/>
      <c r="L12" s="25"/>
      <c r="M12" s="25"/>
      <c r="N12" s="53" t="s">
        <v>73</v>
      </c>
      <c r="O12" s="54"/>
      <c r="P12" s="54"/>
      <c r="Q12" s="54"/>
      <c r="R12" s="54"/>
      <c r="S12" s="54"/>
      <c r="T12" s="55"/>
      <c r="U12" s="56">
        <f t="shared" si="9"/>
        <v>0</v>
      </c>
      <c r="V12" s="57"/>
      <c r="W12" s="19"/>
      <c r="X12" s="20"/>
      <c r="Y12" s="20"/>
      <c r="Z12" s="20"/>
      <c r="AA12" s="20"/>
      <c r="AB12" s="25"/>
      <c r="AC12" s="25"/>
      <c r="AD12" s="45" t="s">
        <v>73</v>
      </c>
      <c r="AE12" s="46"/>
      <c r="AF12" s="46"/>
      <c r="AG12" s="46"/>
      <c r="AH12" s="46"/>
      <c r="AI12" s="46"/>
      <c r="AJ12" s="47"/>
      <c r="AK12" s="48">
        <f t="shared" si="5"/>
        <v>0</v>
      </c>
      <c r="AL12" s="49"/>
      <c r="AM12" s="19"/>
      <c r="AN12" s="20"/>
      <c r="AO12" s="20"/>
      <c r="AP12" s="20"/>
      <c r="AQ12" s="20"/>
      <c r="AR12" s="25"/>
      <c r="AS12" s="25"/>
      <c r="AT12" s="45" t="s">
        <v>73</v>
      </c>
      <c r="AU12" s="46"/>
      <c r="AV12" s="46"/>
      <c r="AW12" s="46"/>
      <c r="AX12" s="46"/>
      <c r="AY12" s="46"/>
      <c r="AZ12" s="47"/>
      <c r="BA12" s="48">
        <f t="shared" si="6"/>
        <v>0</v>
      </c>
      <c r="BB12" s="49"/>
      <c r="BC12" s="19"/>
      <c r="BD12" s="20"/>
      <c r="BE12" s="20"/>
      <c r="BF12" s="20"/>
      <c r="BG12" s="20"/>
      <c r="BH12" s="25"/>
      <c r="BI12" s="25"/>
      <c r="BJ12" s="45" t="s">
        <v>73</v>
      </c>
      <c r="BK12" s="46"/>
      <c r="BL12" s="46"/>
      <c r="BM12" s="46"/>
      <c r="BN12" s="46"/>
      <c r="BO12" s="46"/>
      <c r="BP12" s="47"/>
      <c r="BQ12" s="48">
        <f t="shared" si="7"/>
        <v>0</v>
      </c>
      <c r="BR12" s="49"/>
      <c r="BS12" s="19"/>
      <c r="BT12" s="20"/>
      <c r="BU12" s="20"/>
      <c r="BV12" s="20"/>
      <c r="BW12" s="20"/>
      <c r="BX12" s="24"/>
      <c r="BY12" s="24"/>
      <c r="BZ12" s="45" t="s">
        <v>73</v>
      </c>
      <c r="CA12" s="46"/>
      <c r="CB12" s="46"/>
      <c r="CC12" s="46"/>
      <c r="CD12" s="46"/>
      <c r="CE12" s="46"/>
      <c r="CF12" s="47"/>
      <c r="CG12" s="48">
        <f t="shared" si="8"/>
        <v>0</v>
      </c>
      <c r="CH12" s="49"/>
      <c r="CI12" s="61"/>
      <c r="CJ12" s="88"/>
    </row>
    <row r="13" spans="1:88" ht="15.75" thickBot="1" x14ac:dyDescent="0.3">
      <c r="A13" s="86"/>
      <c r="B13" s="83"/>
      <c r="C13" s="83"/>
      <c r="D13" s="22" t="s">
        <v>54</v>
      </c>
      <c r="E13" s="41"/>
      <c r="F13" s="26"/>
      <c r="G13" s="37"/>
      <c r="H13" s="10"/>
      <c r="I13" s="10"/>
      <c r="J13" s="10"/>
      <c r="K13" s="10"/>
      <c r="L13" s="26"/>
      <c r="M13" s="26"/>
      <c r="N13" s="50" t="s">
        <v>59</v>
      </c>
      <c r="O13" s="51"/>
      <c r="P13" s="51"/>
      <c r="Q13" s="51"/>
      <c r="R13" s="51"/>
      <c r="S13" s="51"/>
      <c r="T13" s="52"/>
      <c r="U13" s="56">
        <f t="shared" si="9"/>
        <v>0</v>
      </c>
      <c r="V13" s="57"/>
      <c r="W13" s="12"/>
      <c r="X13" s="10"/>
      <c r="Y13" s="10"/>
      <c r="Z13" s="10"/>
      <c r="AA13" s="10"/>
      <c r="AB13" s="26"/>
      <c r="AC13" s="26"/>
      <c r="AD13" s="50" t="s">
        <v>59</v>
      </c>
      <c r="AE13" s="51"/>
      <c r="AF13" s="51"/>
      <c r="AG13" s="51"/>
      <c r="AH13" s="51"/>
      <c r="AI13" s="51"/>
      <c r="AJ13" s="52"/>
      <c r="AK13" s="58">
        <f t="shared" si="5"/>
        <v>0</v>
      </c>
      <c r="AL13" s="59"/>
      <c r="AM13" s="12"/>
      <c r="AN13" s="10"/>
      <c r="AO13" s="10"/>
      <c r="AP13" s="10"/>
      <c r="AQ13" s="10"/>
      <c r="AR13" s="26"/>
      <c r="AS13" s="26"/>
      <c r="AT13" s="50" t="s">
        <v>59</v>
      </c>
      <c r="AU13" s="51"/>
      <c r="AV13" s="51"/>
      <c r="AW13" s="51"/>
      <c r="AX13" s="51"/>
      <c r="AY13" s="51"/>
      <c r="AZ13" s="52"/>
      <c r="BA13" s="58">
        <f t="shared" si="6"/>
        <v>0</v>
      </c>
      <c r="BB13" s="59"/>
      <c r="BC13" s="12"/>
      <c r="BD13" s="10"/>
      <c r="BE13" s="10"/>
      <c r="BF13" s="10"/>
      <c r="BG13" s="10"/>
      <c r="BH13" s="26"/>
      <c r="BI13" s="26"/>
      <c r="BJ13" s="50" t="s">
        <v>59</v>
      </c>
      <c r="BK13" s="51"/>
      <c r="BL13" s="51"/>
      <c r="BM13" s="51"/>
      <c r="BN13" s="51"/>
      <c r="BO13" s="51"/>
      <c r="BP13" s="52"/>
      <c r="BQ13" s="58">
        <f t="shared" si="7"/>
        <v>0</v>
      </c>
      <c r="BR13" s="59"/>
      <c r="BS13" s="12"/>
      <c r="BT13" s="10"/>
      <c r="BU13" s="10"/>
      <c r="BV13" s="10"/>
      <c r="BW13" s="10"/>
      <c r="BX13" s="24"/>
      <c r="BY13" s="24"/>
      <c r="BZ13" s="50" t="s">
        <v>59</v>
      </c>
      <c r="CA13" s="51"/>
      <c r="CB13" s="51"/>
      <c r="CC13" s="51"/>
      <c r="CD13" s="51"/>
      <c r="CE13" s="51"/>
      <c r="CF13" s="52"/>
      <c r="CG13" s="58">
        <f t="shared" si="8"/>
        <v>0</v>
      </c>
      <c r="CH13" s="59"/>
      <c r="CI13" s="62"/>
      <c r="CJ13" s="89"/>
    </row>
    <row r="14" spans="1:88" x14ac:dyDescent="0.25">
      <c r="A14" s="84">
        <v>2</v>
      </c>
      <c r="B14" s="81"/>
      <c r="C14" s="81" t="s">
        <v>26</v>
      </c>
      <c r="D14" s="15" t="s">
        <v>29</v>
      </c>
      <c r="E14" s="38"/>
      <c r="F14" s="23"/>
      <c r="G14" s="34">
        <v>5</v>
      </c>
      <c r="H14" s="17">
        <v>7</v>
      </c>
      <c r="I14" s="17">
        <v>5</v>
      </c>
      <c r="J14" s="17">
        <v>5</v>
      </c>
      <c r="K14" s="17">
        <v>5</v>
      </c>
      <c r="L14" s="23"/>
      <c r="M14" s="23"/>
      <c r="N14" s="42">
        <f>SUM(G14:K14)+U16</f>
        <v>27</v>
      </c>
      <c r="O14" s="42">
        <f>IF($C14="BLM-ATÖLYE-LAB(ŞEF)",20,IF($C14="SINIF",18,IF($C14="OKUL ÖNCESİ",18,IF($C14="REHBER ÖĞ",18,IF($C14="ÖZEL EĞİTİM ÖĞRT.",18,IF($C14="MÜDÜR",2,IF($C14="MÜDÜR YRD",6,IF($C14="MÜDÜR BAŞYARD",2,IF($C14="ATÖLYE-LAB",20,15)))))))))</f>
        <v>2</v>
      </c>
      <c r="P14" s="42">
        <f>IF(N14-O14&gt;0,N14-O14,0)</f>
        <v>25</v>
      </c>
      <c r="Q14" s="42">
        <f>IF(OR($C14="MÜDÜR",$C14="MÜDÜR YRD",$C14="MÜDÜR BAŞYARD"),0,IF(AND(N14+IF(S14="VAR",1,0)&gt;29,N14+IF(S14="VAR",1,0)&lt;41),3,IF(AND(N14+IF(S14="VAR",1,0)&gt;9,N14+IF(S14="VAR",1,0)&lt;20),1,IF(AND(N14+IF(S14="VAR",1,0)&gt;19,N14+IF(S14="VAR",1,0)&lt;30),2,0))))</f>
        <v>0</v>
      </c>
      <c r="R14" s="43" t="s">
        <v>5</v>
      </c>
      <c r="S14" s="43" t="s">
        <v>5</v>
      </c>
      <c r="T14" s="18">
        <f>3*COUNTIF(G14:K14,"M")</f>
        <v>0</v>
      </c>
      <c r="U14" s="42">
        <f>IF($C14="MÜDÜR BAŞYARD",0,IF($C14="MÜDÜR",0,IF($C14="MÜDÜR YRD",0,IF($C14="REHBER ÖĞ",0,IF($C14="FORMATÖR",0,IF($C14="ÖZEL EĞİTİM ÖĞRT.",0,IF(OR(R14="VAR",S14="VAR"),2,)))))))</f>
        <v>0</v>
      </c>
      <c r="V14" s="44">
        <f>IF($C14="REHBER ÖĞ",N14+U21,IF($C14="FORMATÖR",N14+U21,IF($C14="ÖZEL EĞİTİM ÖĞRT.",N14+U21,P14+Q14+U14+T14+U15+U17+U18+U19+U20+U21+U22)))</f>
        <v>31</v>
      </c>
      <c r="W14" s="16"/>
      <c r="X14" s="17"/>
      <c r="Y14" s="17"/>
      <c r="Z14" s="17"/>
      <c r="AA14" s="17"/>
      <c r="AB14" s="23"/>
      <c r="AC14" s="23"/>
      <c r="AD14" s="42">
        <f>SUM(W14:AA14)+AK16</f>
        <v>0</v>
      </c>
      <c r="AE14" s="42">
        <f>IF($C14="BLM-ATÖLYE-LAB(ŞEF)",20,IF($C14="SINIF",18,IF($C14="OKUL ÖNCESİ",18,IF($C14="REHBER ÖĞ",18,IF($C14="ÖZEL EĞİTİM ÖĞRT.",18,IF($C14="MÜDÜR",2,IF($C14="MÜDÜR YRD",6,IF($C14="MÜDÜR BAŞYARD",2,IF($C14="ATÖLYE-LAB",20,15)))))))))</f>
        <v>2</v>
      </c>
      <c r="AF14" s="42">
        <f>IF(AD14-AE14&gt;0,AD14-AE14,0)</f>
        <v>0</v>
      </c>
      <c r="AG14" s="42">
        <f>IF(OR($C14="MÜDÜR",$C14="MÜDÜR YRD",$C14="MÜDÜR BAŞYARD"),0,IF(AND(AD14+IF(AI14="VAR",1,0)&gt;29,AD14+IF(AI14="VAR",1,0)&lt;41),3,IF(AND(AD14+IF(AI14="VAR",1,0)&gt;9,AD14+IF(AI14="VAR",1,0)&lt;20),1,IF(AND(AD14+IF(AI14="VAR",1,0)&gt;19,AD14+IF(AI14="VAR",1,0)&lt;30),2,0))))</f>
        <v>0</v>
      </c>
      <c r="AH14" s="43" t="s">
        <v>5</v>
      </c>
      <c r="AI14" s="43" t="s">
        <v>4</v>
      </c>
      <c r="AJ14" s="18">
        <f>3*COUNTIF(W14:AA14,"M")</f>
        <v>0</v>
      </c>
      <c r="AK14" s="42">
        <f>IF($C14="MÜDÜR BAŞYARD",0,IF($C14="MÜDÜR",0,IF($C14="MÜDÜR YRD",0,IF($C14="REHBER ÖĞ",0,IF($C14="FORMATÖR",0,IF($C14="ÖZEL EĞİTİM ÖĞRT.",0,IF(OR(AH14="VAR",AI14="VAR"),2,)))))))</f>
        <v>0</v>
      </c>
      <c r="AL14" s="44">
        <f>IF($C14="REHBER ÖĞ",AD14+AK21,IF($C14="FORMATÖR",AD14+AK21,IF($C14="ÖZEL EĞİTİM ÖĞRT.",AD14+AK21,AF14+AG14+AK14+AJ14+AK15+AK17+AK18+AK19+AK20+AK21+AK22)))</f>
        <v>0</v>
      </c>
      <c r="AM14" s="16"/>
      <c r="AN14" s="17"/>
      <c r="AO14" s="17"/>
      <c r="AP14" s="17"/>
      <c r="AQ14" s="17"/>
      <c r="AR14" s="23"/>
      <c r="AS14" s="23"/>
      <c r="AT14" s="42">
        <f>SUM(AM14:AQ14)+BA16</f>
        <v>0</v>
      </c>
      <c r="AU14" s="42">
        <f>IF($C14="BLM-ATÖLYE-LAB(ŞEF)",20,IF($C14="SINIF",18,IF($C14="OKUL ÖNCESİ",18,IF($C14="REHBER ÖĞ",18,IF($C14="ÖZEL EĞİTİM ÖĞRT.",18,IF($C14="MÜDÜR",2,IF($C14="MÜDÜR YRD",6,IF($C14="MÜDÜR BAŞYARD",2,IF($C14="ATÖLYE-LAB",20,15)))))))))</f>
        <v>2</v>
      </c>
      <c r="AV14" s="42">
        <f>IF(AT14-AU14&gt;0,AT14-AU14,0)</f>
        <v>0</v>
      </c>
      <c r="AW14" s="42">
        <f>IF(OR($C14="MÜDÜR",$C14="MÜDÜR YRD",$C14="MÜDÜR BAŞYARD"),0,IF(AND(AT14+IF(AY14="VAR",1,0)&gt;29,AT14+IF(AY14="VAR",1,0)&lt;41),3,IF(AND(AT14+IF(AY14="VAR",1,0)&gt;9,AT14+IF(AY14="VAR",1,0)&lt;20),1,IF(AND(AT14+IF(AY14="VAR",1,0)&gt;19,AT14+IF(AY14="VAR",1,0)&lt;30),2,0))))</f>
        <v>0</v>
      </c>
      <c r="AX14" s="43" t="s">
        <v>4</v>
      </c>
      <c r="AY14" s="43" t="s">
        <v>5</v>
      </c>
      <c r="AZ14" s="18">
        <f>3*COUNTIF(AM14:AQ14,"M")</f>
        <v>0</v>
      </c>
      <c r="BA14" s="42">
        <f>IF($C14="MÜDÜR BAŞYARD",0,IF($C14="MÜDÜR",0,IF($C14="MÜDÜR YRD",0,IF($C14="REHBER ÖĞ",0,IF($C14="FORMATÖR",0,IF($C14="ÖZEL EĞİTİM ÖĞRT.",0,IF(OR(AX14="VAR",AY14="VAR"),2,)))))))</f>
        <v>0</v>
      </c>
      <c r="BB14" s="44">
        <f>IF($C14="REHBER ÖĞ",AT14+BA21,IF($C14="FORMATÖR",AT14+BA21,IF($C14="ÖZEL EĞİTİM ÖĞRT.",AT14+BA21,AV14+AW14+BA14+AZ14+BA15+BA17+BA18+BA19+BA20+BA21+BA22)))</f>
        <v>0</v>
      </c>
      <c r="BC14" s="16"/>
      <c r="BD14" s="17"/>
      <c r="BE14" s="17"/>
      <c r="BF14" s="17"/>
      <c r="BG14" s="17"/>
      <c r="BH14" s="23"/>
      <c r="BI14" s="23"/>
      <c r="BJ14" s="42">
        <f>SUM(BC14:BG14)+BQ16</f>
        <v>0</v>
      </c>
      <c r="BK14" s="42">
        <f>IF($C14="BLM-ATÖLYE-LAB(ŞEF)",20,IF($C14="SINIF",18,IF($C14="OKUL ÖNCESİ",18,IF($C14="REHBER ÖĞ",18,IF($C14="ÖZEL EĞİTİM ÖĞRT.",18,IF($C14="MÜDÜR",2,IF($C14="MÜDÜR YRD",6,IF($C14="MÜDÜR BAŞYARD",2,IF($C14="ATÖLYE-LAB",20,15)))))))))</f>
        <v>2</v>
      </c>
      <c r="BL14" s="42">
        <f>IF(BJ14-BK14&gt;0,BJ14-BK14,0)</f>
        <v>0</v>
      </c>
      <c r="BM14" s="42">
        <f>IF(OR($C14="MÜDÜR",$C14="MÜDÜR YRD",$C14="MÜDÜR BAŞYARD"),0,IF(AND(BJ14+IF(BO14="VAR",1,0)&gt;29,BJ14+IF(BO14="VAR",1,0)&lt;41),3,IF(AND(BJ14+IF(BO14="VAR",1,0)&gt;9,BJ14+IF(BO14="VAR",1,0)&lt;20),1,IF(AND(BJ14+IF(BO14="VAR",1,0)&gt;19,BJ14+IF(BO14="VAR",1,0)&lt;30),2,0))))</f>
        <v>0</v>
      </c>
      <c r="BN14" s="43" t="s">
        <v>4</v>
      </c>
      <c r="BO14" s="43" t="s">
        <v>5</v>
      </c>
      <c r="BP14" s="18">
        <f>3*COUNTIF(BC14:BG14,"M")</f>
        <v>0</v>
      </c>
      <c r="BQ14" s="42">
        <f>IF($C14="MÜDÜR BAŞYARD",0,IF($C14="MÜDÜR",0,IF($C14="MÜDÜR YRD",0,IF($C14="REHBER ÖĞ",0,IF($C14="FORMATÖR",0,IF($C14="ÖZEL EĞİTİM ÖĞRT.",0,IF(OR(BN14="VAR",BO14="VAR"),2,)))))))</f>
        <v>0</v>
      </c>
      <c r="BR14" s="44">
        <f>IF($C14="REHBER ÖĞ",BJ14+BQ21,IF($C14="FORMATÖR",BJ14+BQ21,IF($C14="ÖZEL EĞİTİM ÖĞRT.",BJ14+BQ21,BL14+BM14+BQ14+BP14+BQ15+BQ17+BQ18+BQ19+BQ20+BQ21+BQ22)))</f>
        <v>0</v>
      </c>
      <c r="BS14" s="16"/>
      <c r="BT14" s="17"/>
      <c r="BU14" s="17"/>
      <c r="BV14" s="17"/>
      <c r="BW14" s="17"/>
      <c r="BX14" s="23"/>
      <c r="BY14" s="23"/>
      <c r="BZ14" s="42">
        <f>SUM(BS14:BW14)+CG16</f>
        <v>0</v>
      </c>
      <c r="CA14" s="42">
        <f>IF($C14="BLM-ATÖLYE-LAB(ŞEF)",20,IF($C14="SINIF",18,IF($C14="OKUL ÖNCESİ",18,IF($C14="REHBER ÖĞ",18,IF($C14="ÖZEL EĞİTİM ÖĞRT.",18,IF($C14="MÜDÜR",2,IF($C14="MÜDÜR YRD",6,IF($C14="MÜDÜR BAŞYARD",2,IF($C14="ATÖLYE-LAB",20,15)))))))))</f>
        <v>2</v>
      </c>
      <c r="CB14" s="42">
        <f>IF(BZ14-CA14&gt;0,BZ14-CA14,0)</f>
        <v>0</v>
      </c>
      <c r="CC14" s="42">
        <f>IF(OR($C14="MÜDÜR",$C14="MÜDÜR YRD",$C14="MÜDÜR BAŞYARD"),0,IF(AND(BZ14+IF(CE14="VAR",1,0)&gt;29,BZ14+IF(CE14="VAR",1,0)&lt;41),3,IF(AND(BZ14+IF(CE14="VAR",1,0)&gt;9,BZ14+IF(CE14="VAR",1,0)&lt;20),1,IF(AND(BZ14+IF(CE14="VAR",1,0)&gt;19,BZ14+IF(CE14="VAR",1,0)&lt;30),2,0))))</f>
        <v>0</v>
      </c>
      <c r="CD14" s="43" t="s">
        <v>5</v>
      </c>
      <c r="CE14" s="43" t="s">
        <v>4</v>
      </c>
      <c r="CF14" s="18">
        <f>3*COUNTIF(BS14:BW14,"M")</f>
        <v>0</v>
      </c>
      <c r="CG14" s="42">
        <f>IF($C14="MÜDÜR BAŞYARD",0,IF($C14="MÜDÜR",0,IF($C14="MÜDÜR YRD",0,IF($C14="REHBER ÖĞ",0,IF($C14="FORMATÖR",0,IF($C14="ÖZEL EĞİTİM ÖĞRT.",0,IF(OR(CD14="VAR",CE14="VAR"),2,)))))))</f>
        <v>0</v>
      </c>
      <c r="CH14" s="44">
        <f>IF($C14="REHBER ÖĞ",BZ14+CG21,IF($C14="FORMATÖR",BZ14+CG21,IF($C14="ÖZEL EĞİTİM ÖĞRT.",BZ14+CG21,CB14+CC14+CG14+CF14+CG15+CG17+CG18+CG19+CG20+CG21+CG22)))</f>
        <v>0</v>
      </c>
      <c r="CI14" s="60">
        <f>V14+AL14+BB14+BR14+CH14</f>
        <v>31</v>
      </c>
      <c r="CJ14" s="87"/>
    </row>
    <row r="15" spans="1:88" x14ac:dyDescent="0.25">
      <c r="A15" s="85"/>
      <c r="B15" s="82"/>
      <c r="C15" s="82"/>
      <c r="D15" s="14" t="s">
        <v>76</v>
      </c>
      <c r="E15" s="39"/>
      <c r="F15" s="24"/>
      <c r="G15" s="35"/>
      <c r="H15" s="9"/>
      <c r="I15" s="9"/>
      <c r="J15" s="9"/>
      <c r="K15" s="9"/>
      <c r="L15" s="24"/>
      <c r="M15" s="24"/>
      <c r="N15" s="53" t="s">
        <v>77</v>
      </c>
      <c r="O15" s="54"/>
      <c r="P15" s="54"/>
      <c r="Q15" s="54"/>
      <c r="R15" s="54"/>
      <c r="S15" s="54"/>
      <c r="T15" s="55"/>
      <c r="U15" s="56">
        <f>SUM(E15:M15)</f>
        <v>0</v>
      </c>
      <c r="V15" s="57"/>
      <c r="W15" s="11"/>
      <c r="X15" s="9"/>
      <c r="Y15" s="9"/>
      <c r="Z15" s="9"/>
      <c r="AA15" s="9"/>
      <c r="AB15" s="24"/>
      <c r="AC15" s="24"/>
      <c r="AD15" s="45" t="s">
        <v>77</v>
      </c>
      <c r="AE15" s="46"/>
      <c r="AF15" s="46"/>
      <c r="AG15" s="46"/>
      <c r="AH15" s="46"/>
      <c r="AI15" s="46"/>
      <c r="AJ15" s="47"/>
      <c r="AK15" s="48">
        <f>SUM(W15:AC15)</f>
        <v>0</v>
      </c>
      <c r="AL15" s="49"/>
      <c r="AM15" s="11"/>
      <c r="AN15" s="9"/>
      <c r="AO15" s="9"/>
      <c r="AP15" s="9"/>
      <c r="AQ15" s="9"/>
      <c r="AR15" s="24"/>
      <c r="AS15" s="24"/>
      <c r="AT15" s="45" t="s">
        <v>77</v>
      </c>
      <c r="AU15" s="46"/>
      <c r="AV15" s="46"/>
      <c r="AW15" s="46"/>
      <c r="AX15" s="46"/>
      <c r="AY15" s="46"/>
      <c r="AZ15" s="47"/>
      <c r="BA15" s="48">
        <f>SUM(AM15:AS15)</f>
        <v>0</v>
      </c>
      <c r="BB15" s="49"/>
      <c r="BC15" s="11"/>
      <c r="BD15" s="9"/>
      <c r="BE15" s="9"/>
      <c r="BF15" s="9"/>
      <c r="BG15" s="9"/>
      <c r="BH15" s="24"/>
      <c r="BI15" s="24"/>
      <c r="BJ15" s="45" t="s">
        <v>77</v>
      </c>
      <c r="BK15" s="46"/>
      <c r="BL15" s="46"/>
      <c r="BM15" s="46"/>
      <c r="BN15" s="46"/>
      <c r="BO15" s="46"/>
      <c r="BP15" s="47"/>
      <c r="BQ15" s="48">
        <f>SUM(BC15:BI15)</f>
        <v>0</v>
      </c>
      <c r="BR15" s="49"/>
      <c r="BS15" s="11"/>
      <c r="BT15" s="9"/>
      <c r="BU15" s="9"/>
      <c r="BV15" s="9"/>
      <c r="BW15" s="9"/>
      <c r="BX15" s="24"/>
      <c r="BY15" s="24"/>
      <c r="BZ15" s="45" t="s">
        <v>77</v>
      </c>
      <c r="CA15" s="46"/>
      <c r="CB15" s="46"/>
      <c r="CC15" s="46"/>
      <c r="CD15" s="46"/>
      <c r="CE15" s="46"/>
      <c r="CF15" s="47"/>
      <c r="CG15" s="48">
        <f>SUM(BS15:BY15)</f>
        <v>0</v>
      </c>
      <c r="CH15" s="49"/>
      <c r="CI15" s="61"/>
      <c r="CJ15" s="88"/>
    </row>
    <row r="16" spans="1:88" x14ac:dyDescent="0.25">
      <c r="A16" s="85"/>
      <c r="B16" s="82"/>
      <c r="C16" s="82"/>
      <c r="D16" s="14" t="s">
        <v>78</v>
      </c>
      <c r="E16" s="39"/>
      <c r="F16" s="24"/>
      <c r="G16" s="35"/>
      <c r="H16" s="9"/>
      <c r="I16" s="9"/>
      <c r="J16" s="9"/>
      <c r="K16" s="9"/>
      <c r="L16" s="24"/>
      <c r="M16" s="24"/>
      <c r="N16" s="45" t="s">
        <v>79</v>
      </c>
      <c r="O16" s="46"/>
      <c r="P16" s="46"/>
      <c r="Q16" s="46"/>
      <c r="R16" s="46"/>
      <c r="S16" s="46"/>
      <c r="T16" s="47"/>
      <c r="U16" s="56">
        <f>SUM(E16:M16)</f>
        <v>0</v>
      </c>
      <c r="V16" s="57"/>
      <c r="W16" s="11"/>
      <c r="X16" s="9"/>
      <c r="Y16" s="9"/>
      <c r="Z16" s="9"/>
      <c r="AA16" s="9"/>
      <c r="AB16" s="24"/>
      <c r="AC16" s="24"/>
      <c r="AD16" s="45" t="s">
        <v>79</v>
      </c>
      <c r="AE16" s="46"/>
      <c r="AF16" s="46"/>
      <c r="AG16" s="46"/>
      <c r="AH16" s="46"/>
      <c r="AI16" s="46"/>
      <c r="AJ16" s="47"/>
      <c r="AK16" s="48">
        <f>SUM(W16:AC16)</f>
        <v>0</v>
      </c>
      <c r="AL16" s="49"/>
      <c r="AM16" s="11"/>
      <c r="AN16" s="9"/>
      <c r="AO16" s="9"/>
      <c r="AP16" s="9"/>
      <c r="AQ16" s="9"/>
      <c r="AR16" s="24"/>
      <c r="AS16" s="24"/>
      <c r="AT16" s="45" t="s">
        <v>79</v>
      </c>
      <c r="AU16" s="46"/>
      <c r="AV16" s="46"/>
      <c r="AW16" s="46"/>
      <c r="AX16" s="46"/>
      <c r="AY16" s="46"/>
      <c r="AZ16" s="47"/>
      <c r="BA16" s="48">
        <f>SUM(AM16:AS16)</f>
        <v>0</v>
      </c>
      <c r="BB16" s="49"/>
      <c r="BC16" s="11"/>
      <c r="BD16" s="9"/>
      <c r="BE16" s="9"/>
      <c r="BF16" s="9"/>
      <c r="BG16" s="9"/>
      <c r="BH16" s="24"/>
      <c r="BI16" s="24"/>
      <c r="BJ16" s="45" t="s">
        <v>79</v>
      </c>
      <c r="BK16" s="46"/>
      <c r="BL16" s="46"/>
      <c r="BM16" s="46"/>
      <c r="BN16" s="46"/>
      <c r="BO16" s="46"/>
      <c r="BP16" s="47"/>
      <c r="BQ16" s="48">
        <f>SUM(BC16:BI16)</f>
        <v>0</v>
      </c>
      <c r="BR16" s="49"/>
      <c r="BS16" s="11"/>
      <c r="BT16" s="9"/>
      <c r="BU16" s="9"/>
      <c r="BV16" s="9"/>
      <c r="BW16" s="9"/>
      <c r="BX16" s="24"/>
      <c r="BY16" s="24"/>
      <c r="BZ16" s="45" t="s">
        <v>79</v>
      </c>
      <c r="CA16" s="46"/>
      <c r="CB16" s="46"/>
      <c r="CC16" s="46"/>
      <c r="CD16" s="46"/>
      <c r="CE16" s="46"/>
      <c r="CF16" s="47"/>
      <c r="CG16" s="48">
        <f>SUM(BS16:BY16)</f>
        <v>0</v>
      </c>
      <c r="CH16" s="49"/>
      <c r="CI16" s="61"/>
      <c r="CJ16" s="88"/>
    </row>
    <row r="17" spans="1:88" x14ac:dyDescent="0.25">
      <c r="A17" s="85"/>
      <c r="B17" s="82"/>
      <c r="C17" s="82"/>
      <c r="D17" s="14" t="s">
        <v>28</v>
      </c>
      <c r="E17" s="39"/>
      <c r="F17" s="24"/>
      <c r="G17" s="35"/>
      <c r="H17" s="9"/>
      <c r="I17" s="9"/>
      <c r="J17" s="9"/>
      <c r="K17" s="9"/>
      <c r="L17" s="24"/>
      <c r="M17" s="24"/>
      <c r="N17" s="53" t="s">
        <v>55</v>
      </c>
      <c r="O17" s="54"/>
      <c r="P17" s="54"/>
      <c r="Q17" s="54"/>
      <c r="R17" s="54"/>
      <c r="S17" s="54"/>
      <c r="T17" s="55"/>
      <c r="U17" s="56">
        <f>SUM(E17:M17)</f>
        <v>0</v>
      </c>
      <c r="V17" s="57"/>
      <c r="W17" s="11"/>
      <c r="X17" s="9"/>
      <c r="Y17" s="9"/>
      <c r="Z17" s="9"/>
      <c r="AA17" s="9"/>
      <c r="AB17" s="24"/>
      <c r="AC17" s="24"/>
      <c r="AD17" s="45" t="s">
        <v>55</v>
      </c>
      <c r="AE17" s="46"/>
      <c r="AF17" s="46"/>
      <c r="AG17" s="46"/>
      <c r="AH17" s="46"/>
      <c r="AI17" s="46"/>
      <c r="AJ17" s="47"/>
      <c r="AK17" s="48">
        <f t="shared" ref="AK17:AK22" si="10">SUM(W17:AC17)</f>
        <v>0</v>
      </c>
      <c r="AL17" s="49"/>
      <c r="AM17" s="11"/>
      <c r="AN17" s="9"/>
      <c r="AO17" s="9"/>
      <c r="AP17" s="9"/>
      <c r="AQ17" s="9"/>
      <c r="AR17" s="24"/>
      <c r="AS17" s="24"/>
      <c r="AT17" s="45" t="s">
        <v>55</v>
      </c>
      <c r="AU17" s="46"/>
      <c r="AV17" s="46"/>
      <c r="AW17" s="46"/>
      <c r="AX17" s="46"/>
      <c r="AY17" s="46"/>
      <c r="AZ17" s="47"/>
      <c r="BA17" s="48">
        <f t="shared" ref="BA17:BA22" si="11">SUM(AM17:AS17)</f>
        <v>0</v>
      </c>
      <c r="BB17" s="49"/>
      <c r="BC17" s="11"/>
      <c r="BD17" s="9"/>
      <c r="BE17" s="9"/>
      <c r="BF17" s="9"/>
      <c r="BG17" s="9"/>
      <c r="BH17" s="24"/>
      <c r="BI17" s="24"/>
      <c r="BJ17" s="45" t="s">
        <v>55</v>
      </c>
      <c r="BK17" s="46"/>
      <c r="BL17" s="46"/>
      <c r="BM17" s="46"/>
      <c r="BN17" s="46"/>
      <c r="BO17" s="46"/>
      <c r="BP17" s="47"/>
      <c r="BQ17" s="48">
        <f t="shared" ref="BQ17:BQ22" si="12">SUM(BC17:BI17)</f>
        <v>0</v>
      </c>
      <c r="BR17" s="49"/>
      <c r="BS17" s="11"/>
      <c r="BT17" s="9"/>
      <c r="BU17" s="9"/>
      <c r="BV17" s="9"/>
      <c r="BW17" s="9"/>
      <c r="BX17" s="24"/>
      <c r="BY17" s="24"/>
      <c r="BZ17" s="45" t="s">
        <v>55</v>
      </c>
      <c r="CA17" s="46"/>
      <c r="CB17" s="46"/>
      <c r="CC17" s="46"/>
      <c r="CD17" s="46"/>
      <c r="CE17" s="46"/>
      <c r="CF17" s="47"/>
      <c r="CG17" s="48">
        <f t="shared" ref="CG17:CG22" si="13">SUM(BS17:BY17)</f>
        <v>0</v>
      </c>
      <c r="CH17" s="49"/>
      <c r="CI17" s="61"/>
      <c r="CJ17" s="88"/>
    </row>
    <row r="18" spans="1:88" x14ac:dyDescent="0.25">
      <c r="A18" s="85"/>
      <c r="B18" s="82"/>
      <c r="C18" s="82"/>
      <c r="D18" s="14" t="s">
        <v>30</v>
      </c>
      <c r="E18" s="39"/>
      <c r="F18" s="24"/>
      <c r="G18" s="35"/>
      <c r="H18" s="9"/>
      <c r="I18" s="9"/>
      <c r="J18" s="9"/>
      <c r="K18" s="9"/>
      <c r="L18" s="24"/>
      <c r="M18" s="24"/>
      <c r="N18" s="53" t="s">
        <v>56</v>
      </c>
      <c r="O18" s="54"/>
      <c r="P18" s="54"/>
      <c r="Q18" s="54"/>
      <c r="R18" s="54"/>
      <c r="S18" s="54"/>
      <c r="T18" s="55"/>
      <c r="U18" s="56">
        <f t="shared" ref="U18:U22" si="14">SUM(E18:M18)</f>
        <v>0</v>
      </c>
      <c r="V18" s="57"/>
      <c r="W18" s="11"/>
      <c r="X18" s="9"/>
      <c r="Y18" s="9"/>
      <c r="Z18" s="9"/>
      <c r="AA18" s="9"/>
      <c r="AB18" s="24"/>
      <c r="AC18" s="24"/>
      <c r="AD18" s="45" t="s">
        <v>56</v>
      </c>
      <c r="AE18" s="46"/>
      <c r="AF18" s="46"/>
      <c r="AG18" s="46"/>
      <c r="AH18" s="46"/>
      <c r="AI18" s="46"/>
      <c r="AJ18" s="47"/>
      <c r="AK18" s="48">
        <f t="shared" si="10"/>
        <v>0</v>
      </c>
      <c r="AL18" s="49"/>
      <c r="AM18" s="11"/>
      <c r="AN18" s="9"/>
      <c r="AO18" s="9"/>
      <c r="AP18" s="9"/>
      <c r="AQ18" s="9"/>
      <c r="AR18" s="24"/>
      <c r="AS18" s="24"/>
      <c r="AT18" s="45" t="s">
        <v>56</v>
      </c>
      <c r="AU18" s="46"/>
      <c r="AV18" s="46"/>
      <c r="AW18" s="46"/>
      <c r="AX18" s="46"/>
      <c r="AY18" s="46"/>
      <c r="AZ18" s="47"/>
      <c r="BA18" s="48">
        <f t="shared" si="11"/>
        <v>0</v>
      </c>
      <c r="BB18" s="49"/>
      <c r="BC18" s="11"/>
      <c r="BD18" s="9"/>
      <c r="BE18" s="9"/>
      <c r="BF18" s="9"/>
      <c r="BG18" s="9"/>
      <c r="BH18" s="24"/>
      <c r="BI18" s="24"/>
      <c r="BJ18" s="45" t="s">
        <v>56</v>
      </c>
      <c r="BK18" s="46"/>
      <c r="BL18" s="46"/>
      <c r="BM18" s="46"/>
      <c r="BN18" s="46"/>
      <c r="BO18" s="46"/>
      <c r="BP18" s="47"/>
      <c r="BQ18" s="48">
        <f t="shared" si="12"/>
        <v>0</v>
      </c>
      <c r="BR18" s="49"/>
      <c r="BS18" s="11"/>
      <c r="BT18" s="9"/>
      <c r="BU18" s="9"/>
      <c r="BV18" s="9"/>
      <c r="BW18" s="9"/>
      <c r="BX18" s="24"/>
      <c r="BY18" s="24"/>
      <c r="BZ18" s="45" t="s">
        <v>56</v>
      </c>
      <c r="CA18" s="46"/>
      <c r="CB18" s="46"/>
      <c r="CC18" s="46"/>
      <c r="CD18" s="46"/>
      <c r="CE18" s="46"/>
      <c r="CF18" s="47"/>
      <c r="CG18" s="48">
        <f t="shared" si="13"/>
        <v>0</v>
      </c>
      <c r="CH18" s="49"/>
      <c r="CI18" s="61"/>
      <c r="CJ18" s="88"/>
    </row>
    <row r="19" spans="1:88" x14ac:dyDescent="0.25">
      <c r="A19" s="85"/>
      <c r="B19" s="82"/>
      <c r="C19" s="82"/>
      <c r="D19" s="14" t="s">
        <v>35</v>
      </c>
      <c r="E19" s="39"/>
      <c r="F19" s="24"/>
      <c r="G19" s="35"/>
      <c r="H19" s="9"/>
      <c r="I19" s="9"/>
      <c r="J19" s="9"/>
      <c r="K19" s="9"/>
      <c r="L19" s="24"/>
      <c r="M19" s="24"/>
      <c r="N19" s="53" t="s">
        <v>57</v>
      </c>
      <c r="O19" s="54"/>
      <c r="P19" s="54"/>
      <c r="Q19" s="54"/>
      <c r="R19" s="54"/>
      <c r="S19" s="54"/>
      <c r="T19" s="55"/>
      <c r="U19" s="56">
        <f t="shared" si="14"/>
        <v>0</v>
      </c>
      <c r="V19" s="57"/>
      <c r="W19" s="11"/>
      <c r="X19" s="9"/>
      <c r="Y19" s="9"/>
      <c r="Z19" s="9"/>
      <c r="AA19" s="9"/>
      <c r="AB19" s="24"/>
      <c r="AC19" s="24"/>
      <c r="AD19" s="45" t="s">
        <v>57</v>
      </c>
      <c r="AE19" s="46"/>
      <c r="AF19" s="46"/>
      <c r="AG19" s="46"/>
      <c r="AH19" s="46"/>
      <c r="AI19" s="46"/>
      <c r="AJ19" s="47"/>
      <c r="AK19" s="48">
        <f t="shared" si="10"/>
        <v>0</v>
      </c>
      <c r="AL19" s="49"/>
      <c r="AM19" s="11"/>
      <c r="AN19" s="9"/>
      <c r="AO19" s="9"/>
      <c r="AP19" s="9"/>
      <c r="AQ19" s="9"/>
      <c r="AR19" s="24"/>
      <c r="AS19" s="24"/>
      <c r="AT19" s="45" t="s">
        <v>57</v>
      </c>
      <c r="AU19" s="46"/>
      <c r="AV19" s="46"/>
      <c r="AW19" s="46"/>
      <c r="AX19" s="46"/>
      <c r="AY19" s="46"/>
      <c r="AZ19" s="47"/>
      <c r="BA19" s="48">
        <f t="shared" si="11"/>
        <v>0</v>
      </c>
      <c r="BB19" s="49"/>
      <c r="BC19" s="11"/>
      <c r="BD19" s="9"/>
      <c r="BE19" s="9"/>
      <c r="BF19" s="9"/>
      <c r="BG19" s="9"/>
      <c r="BH19" s="24"/>
      <c r="BI19" s="24"/>
      <c r="BJ19" s="45" t="s">
        <v>57</v>
      </c>
      <c r="BK19" s="46"/>
      <c r="BL19" s="46"/>
      <c r="BM19" s="46"/>
      <c r="BN19" s="46"/>
      <c r="BO19" s="46"/>
      <c r="BP19" s="47"/>
      <c r="BQ19" s="48">
        <f t="shared" si="12"/>
        <v>0</v>
      </c>
      <c r="BR19" s="49"/>
      <c r="BS19" s="11"/>
      <c r="BT19" s="9"/>
      <c r="BU19" s="9"/>
      <c r="BV19" s="9"/>
      <c r="BW19" s="9"/>
      <c r="BX19" s="24"/>
      <c r="BY19" s="24"/>
      <c r="BZ19" s="45" t="s">
        <v>57</v>
      </c>
      <c r="CA19" s="46"/>
      <c r="CB19" s="46"/>
      <c r="CC19" s="46"/>
      <c r="CD19" s="46"/>
      <c r="CE19" s="46"/>
      <c r="CF19" s="47"/>
      <c r="CG19" s="48">
        <f t="shared" si="13"/>
        <v>0</v>
      </c>
      <c r="CH19" s="49"/>
      <c r="CI19" s="61"/>
      <c r="CJ19" s="88"/>
    </row>
    <row r="20" spans="1:88" x14ac:dyDescent="0.25">
      <c r="A20" s="85"/>
      <c r="B20" s="82"/>
      <c r="C20" s="82"/>
      <c r="D20" s="14" t="s">
        <v>32</v>
      </c>
      <c r="E20" s="40"/>
      <c r="F20" s="25"/>
      <c r="G20" s="36"/>
      <c r="H20" s="20"/>
      <c r="I20" s="20">
        <v>6</v>
      </c>
      <c r="J20" s="20"/>
      <c r="K20" s="20"/>
      <c r="L20" s="25"/>
      <c r="M20" s="25"/>
      <c r="N20" s="53" t="s">
        <v>58</v>
      </c>
      <c r="O20" s="54"/>
      <c r="P20" s="54"/>
      <c r="Q20" s="54"/>
      <c r="R20" s="54"/>
      <c r="S20" s="54"/>
      <c r="T20" s="55"/>
      <c r="U20" s="56">
        <f t="shared" si="14"/>
        <v>6</v>
      </c>
      <c r="V20" s="57"/>
      <c r="W20" s="11"/>
      <c r="X20" s="9"/>
      <c r="Y20" s="20"/>
      <c r="Z20" s="9"/>
      <c r="AA20" s="9"/>
      <c r="AB20" s="24"/>
      <c r="AC20" s="24"/>
      <c r="AD20" s="45" t="s">
        <v>58</v>
      </c>
      <c r="AE20" s="46"/>
      <c r="AF20" s="46"/>
      <c r="AG20" s="46"/>
      <c r="AH20" s="46"/>
      <c r="AI20" s="46"/>
      <c r="AJ20" s="47"/>
      <c r="AK20" s="48">
        <f t="shared" si="10"/>
        <v>0</v>
      </c>
      <c r="AL20" s="49"/>
      <c r="AM20" s="11"/>
      <c r="AN20" s="9"/>
      <c r="AO20" s="9"/>
      <c r="AP20" s="20"/>
      <c r="AQ20" s="9"/>
      <c r="AR20" s="24"/>
      <c r="AS20" s="24"/>
      <c r="AT20" s="45" t="s">
        <v>58</v>
      </c>
      <c r="AU20" s="46"/>
      <c r="AV20" s="46"/>
      <c r="AW20" s="46"/>
      <c r="AX20" s="46"/>
      <c r="AY20" s="46"/>
      <c r="AZ20" s="47"/>
      <c r="BA20" s="48">
        <f t="shared" si="11"/>
        <v>0</v>
      </c>
      <c r="BB20" s="49"/>
      <c r="BC20" s="11"/>
      <c r="BD20" s="9"/>
      <c r="BE20" s="9"/>
      <c r="BF20" s="9"/>
      <c r="BG20" s="20"/>
      <c r="BH20" s="24"/>
      <c r="BI20" s="24"/>
      <c r="BJ20" s="45" t="s">
        <v>58</v>
      </c>
      <c r="BK20" s="46"/>
      <c r="BL20" s="46"/>
      <c r="BM20" s="46"/>
      <c r="BN20" s="46"/>
      <c r="BO20" s="46"/>
      <c r="BP20" s="47"/>
      <c r="BQ20" s="48">
        <f t="shared" si="12"/>
        <v>0</v>
      </c>
      <c r="BR20" s="49"/>
      <c r="BS20" s="11"/>
      <c r="BT20" s="9"/>
      <c r="BU20" s="9"/>
      <c r="BV20" s="9"/>
      <c r="BW20" s="9"/>
      <c r="BX20" s="24"/>
      <c r="BY20" s="24"/>
      <c r="BZ20" s="45" t="s">
        <v>58</v>
      </c>
      <c r="CA20" s="46"/>
      <c r="CB20" s="46"/>
      <c r="CC20" s="46"/>
      <c r="CD20" s="46"/>
      <c r="CE20" s="46"/>
      <c r="CF20" s="47"/>
      <c r="CG20" s="48">
        <f t="shared" si="13"/>
        <v>0</v>
      </c>
      <c r="CH20" s="49"/>
      <c r="CI20" s="61"/>
      <c r="CJ20" s="88"/>
    </row>
    <row r="21" spans="1:88" x14ac:dyDescent="0.25">
      <c r="A21" s="85"/>
      <c r="B21" s="82"/>
      <c r="C21" s="82"/>
      <c r="D21" s="14" t="s">
        <v>72</v>
      </c>
      <c r="E21" s="40"/>
      <c r="F21" s="25"/>
      <c r="G21" s="36"/>
      <c r="H21" s="20"/>
      <c r="I21" s="20"/>
      <c r="J21" s="20"/>
      <c r="K21" s="20"/>
      <c r="L21" s="25"/>
      <c r="M21" s="25"/>
      <c r="N21" s="53" t="s">
        <v>73</v>
      </c>
      <c r="O21" s="54"/>
      <c r="P21" s="54"/>
      <c r="Q21" s="54"/>
      <c r="R21" s="54"/>
      <c r="S21" s="54"/>
      <c r="T21" s="55"/>
      <c r="U21" s="56">
        <f t="shared" si="14"/>
        <v>0</v>
      </c>
      <c r="V21" s="57"/>
      <c r="W21" s="19"/>
      <c r="X21" s="20"/>
      <c r="Y21" s="20"/>
      <c r="Z21" s="20"/>
      <c r="AA21" s="20"/>
      <c r="AB21" s="25"/>
      <c r="AC21" s="25"/>
      <c r="AD21" s="45" t="s">
        <v>73</v>
      </c>
      <c r="AE21" s="46"/>
      <c r="AF21" s="46"/>
      <c r="AG21" s="46"/>
      <c r="AH21" s="46"/>
      <c r="AI21" s="46"/>
      <c r="AJ21" s="47"/>
      <c r="AK21" s="48">
        <f t="shared" si="10"/>
        <v>0</v>
      </c>
      <c r="AL21" s="49"/>
      <c r="AM21" s="19"/>
      <c r="AN21" s="20"/>
      <c r="AO21" s="20"/>
      <c r="AP21" s="20"/>
      <c r="AQ21" s="20"/>
      <c r="AR21" s="25"/>
      <c r="AS21" s="25"/>
      <c r="AT21" s="45" t="s">
        <v>73</v>
      </c>
      <c r="AU21" s="46"/>
      <c r="AV21" s="46"/>
      <c r="AW21" s="46"/>
      <c r="AX21" s="46"/>
      <c r="AY21" s="46"/>
      <c r="AZ21" s="47"/>
      <c r="BA21" s="48">
        <f t="shared" si="11"/>
        <v>0</v>
      </c>
      <c r="BB21" s="49"/>
      <c r="BC21" s="19"/>
      <c r="BD21" s="20"/>
      <c r="BE21" s="20"/>
      <c r="BF21" s="20"/>
      <c r="BG21" s="20"/>
      <c r="BH21" s="25"/>
      <c r="BI21" s="25"/>
      <c r="BJ21" s="45" t="s">
        <v>73</v>
      </c>
      <c r="BK21" s="46"/>
      <c r="BL21" s="46"/>
      <c r="BM21" s="46"/>
      <c r="BN21" s="46"/>
      <c r="BO21" s="46"/>
      <c r="BP21" s="47"/>
      <c r="BQ21" s="48">
        <f t="shared" si="12"/>
        <v>0</v>
      </c>
      <c r="BR21" s="49"/>
      <c r="BS21" s="19"/>
      <c r="BT21" s="20"/>
      <c r="BU21" s="20"/>
      <c r="BV21" s="20"/>
      <c r="BW21" s="20"/>
      <c r="BX21" s="24"/>
      <c r="BY21" s="24"/>
      <c r="BZ21" s="45" t="s">
        <v>73</v>
      </c>
      <c r="CA21" s="46"/>
      <c r="CB21" s="46"/>
      <c r="CC21" s="46"/>
      <c r="CD21" s="46"/>
      <c r="CE21" s="46"/>
      <c r="CF21" s="47"/>
      <c r="CG21" s="48">
        <f t="shared" si="13"/>
        <v>0</v>
      </c>
      <c r="CH21" s="49"/>
      <c r="CI21" s="61"/>
      <c r="CJ21" s="88"/>
    </row>
    <row r="22" spans="1:88" ht="15.75" thickBot="1" x14ac:dyDescent="0.3">
      <c r="A22" s="86"/>
      <c r="B22" s="83"/>
      <c r="C22" s="83"/>
      <c r="D22" s="22" t="s">
        <v>54</v>
      </c>
      <c r="E22" s="41"/>
      <c r="F22" s="26"/>
      <c r="G22" s="37"/>
      <c r="H22" s="10"/>
      <c r="I22" s="10"/>
      <c r="J22" s="10"/>
      <c r="K22" s="10"/>
      <c r="L22" s="26"/>
      <c r="M22" s="26"/>
      <c r="N22" s="50" t="s">
        <v>59</v>
      </c>
      <c r="O22" s="51"/>
      <c r="P22" s="51"/>
      <c r="Q22" s="51"/>
      <c r="R22" s="51"/>
      <c r="S22" s="51"/>
      <c r="T22" s="52"/>
      <c r="U22" s="56">
        <f t="shared" si="14"/>
        <v>0</v>
      </c>
      <c r="V22" s="57"/>
      <c r="W22" s="12"/>
      <c r="X22" s="10"/>
      <c r="Y22" s="10"/>
      <c r="Z22" s="10"/>
      <c r="AA22" s="10"/>
      <c r="AB22" s="26"/>
      <c r="AC22" s="26"/>
      <c r="AD22" s="50" t="s">
        <v>59</v>
      </c>
      <c r="AE22" s="51"/>
      <c r="AF22" s="51"/>
      <c r="AG22" s="51"/>
      <c r="AH22" s="51"/>
      <c r="AI22" s="51"/>
      <c r="AJ22" s="52"/>
      <c r="AK22" s="58">
        <f t="shared" si="10"/>
        <v>0</v>
      </c>
      <c r="AL22" s="59"/>
      <c r="AM22" s="12"/>
      <c r="AN22" s="10"/>
      <c r="AO22" s="10"/>
      <c r="AP22" s="10"/>
      <c r="AQ22" s="10"/>
      <c r="AR22" s="26"/>
      <c r="AS22" s="26"/>
      <c r="AT22" s="50" t="s">
        <v>59</v>
      </c>
      <c r="AU22" s="51"/>
      <c r="AV22" s="51"/>
      <c r="AW22" s="51"/>
      <c r="AX22" s="51"/>
      <c r="AY22" s="51"/>
      <c r="AZ22" s="52"/>
      <c r="BA22" s="58">
        <f t="shared" si="11"/>
        <v>0</v>
      </c>
      <c r="BB22" s="59"/>
      <c r="BC22" s="12"/>
      <c r="BD22" s="10"/>
      <c r="BE22" s="10"/>
      <c r="BF22" s="10"/>
      <c r="BG22" s="10"/>
      <c r="BH22" s="26"/>
      <c r="BI22" s="26"/>
      <c r="BJ22" s="50" t="s">
        <v>59</v>
      </c>
      <c r="BK22" s="51"/>
      <c r="BL22" s="51"/>
      <c r="BM22" s="51"/>
      <c r="BN22" s="51"/>
      <c r="BO22" s="51"/>
      <c r="BP22" s="52"/>
      <c r="BQ22" s="58">
        <f t="shared" si="12"/>
        <v>0</v>
      </c>
      <c r="BR22" s="59"/>
      <c r="BS22" s="12"/>
      <c r="BT22" s="10"/>
      <c r="BU22" s="10"/>
      <c r="BV22" s="10"/>
      <c r="BW22" s="10"/>
      <c r="BX22" s="24"/>
      <c r="BY22" s="24"/>
      <c r="BZ22" s="50" t="s">
        <v>59</v>
      </c>
      <c r="CA22" s="51"/>
      <c r="CB22" s="51"/>
      <c r="CC22" s="51"/>
      <c r="CD22" s="51"/>
      <c r="CE22" s="51"/>
      <c r="CF22" s="52"/>
      <c r="CG22" s="58">
        <f t="shared" si="13"/>
        <v>0</v>
      </c>
      <c r="CH22" s="59"/>
      <c r="CI22" s="62"/>
      <c r="CJ22" s="89"/>
    </row>
    <row r="23" spans="1:88" x14ac:dyDescent="0.25">
      <c r="A23" s="84">
        <v>3</v>
      </c>
      <c r="B23" s="81"/>
      <c r="C23" s="81" t="s">
        <v>8</v>
      </c>
      <c r="D23" s="15" t="s">
        <v>29</v>
      </c>
      <c r="E23" s="38"/>
      <c r="F23" s="23"/>
      <c r="G23" s="34">
        <v>4</v>
      </c>
      <c r="H23" s="17">
        <v>10</v>
      </c>
      <c r="I23" s="17">
        <v>4</v>
      </c>
      <c r="J23" s="17">
        <v>4</v>
      </c>
      <c r="K23" s="17">
        <v>4</v>
      </c>
      <c r="L23" s="23"/>
      <c r="M23" s="23"/>
      <c r="N23" s="42">
        <f>SUM(G23:K23)+U25</f>
        <v>26</v>
      </c>
      <c r="O23" s="42">
        <f>IF($C23="BLM-ATÖLYE-LAB(ŞEF)",20,IF($C23="SINIF",18,IF($C23="OKUL ÖNCESİ",18,IF($C23="REHBER ÖĞ",18,IF($C23="ÖZEL EĞİTİM ÖĞRT.",18,IF($C23="MÜDÜR",2,IF($C23="MÜDÜR YRD",6,IF($C23="MÜDÜR BAŞYARD",2,IF($C23="ATÖLYE-LAB",20,15)))))))))</f>
        <v>6</v>
      </c>
      <c r="P23" s="42">
        <f>IF(N23-O23&gt;0,N23-O23,0)</f>
        <v>20</v>
      </c>
      <c r="Q23" s="42">
        <f>IF(OR($C23="MÜDÜR",$C23="MÜDÜR YRD",$C23="MÜDÜR BAŞYARD"),0,IF(AND(N23+IF(S23="VAR",1,0)&gt;29,N23+IF(S23="VAR",1,0)&lt;41),3,IF(AND(N23+IF(S23="VAR",1,0)&gt;9,N23+IF(S23="VAR",1,0)&lt;20),1,IF(AND(N23+IF(S23="VAR",1,0)&gt;19,N23+IF(S23="VAR",1,0)&lt;30),2,0))))</f>
        <v>0</v>
      </c>
      <c r="R23" s="43" t="s">
        <v>5</v>
      </c>
      <c r="S23" s="43" t="s">
        <v>5</v>
      </c>
      <c r="T23" s="18">
        <f>3*COUNTIF(G23:K23,"M")</f>
        <v>0</v>
      </c>
      <c r="U23" s="42">
        <f>IF($C23="MÜDÜR BAŞYARD",0,IF($C23="MÜDÜR",0,IF($C23="MÜDÜR YRD",0,IF($C23="REHBER ÖĞ",0,IF($C23="FORMATÖR",0,IF($C23="ÖZEL EĞİTİM ÖĞRT.",0,IF(OR(R23="VAR",S23="VAR"),2,)))))))</f>
        <v>0</v>
      </c>
      <c r="V23" s="44">
        <f>IF($C23="REHBER ÖĞ",N23+U30,IF($C23="FORMATÖR",N23+U30,IF($C23="ÖZEL EĞİTİM ÖĞRT.",N23+U30,P23+Q23+U23+T23+U24+U26+U27+U28+U29+U30+U31)))</f>
        <v>29</v>
      </c>
      <c r="W23" s="16"/>
      <c r="X23" s="17"/>
      <c r="Y23" s="17"/>
      <c r="Z23" s="17"/>
      <c r="AA23" s="17"/>
      <c r="AB23" s="23"/>
      <c r="AC23" s="23"/>
      <c r="AD23" s="42">
        <f>SUM(W23:AA23)+AK25</f>
        <v>0</v>
      </c>
      <c r="AE23" s="42">
        <f>IF($C23="BLM-ATÖLYE-LAB(ŞEF)",20,IF($C23="SINIF",18,IF($C23="OKUL ÖNCESİ",18,IF($C23="REHBER ÖĞ",18,IF($C23="ÖZEL EĞİTİM ÖĞRT.",18,IF($C23="MÜDÜR",2,IF($C23="MÜDÜR YRD",6,IF($C23="MÜDÜR BAŞYARD",2,IF($C23="ATÖLYE-LAB",20,15)))))))))</f>
        <v>6</v>
      </c>
      <c r="AF23" s="42">
        <f>IF(AD23-AE23&gt;0,AD23-AE23,0)</f>
        <v>0</v>
      </c>
      <c r="AG23" s="42">
        <f>IF(OR($C23="MÜDÜR",$C23="MÜDÜR YRD",$C23="MÜDÜR BAŞYARD"),0,IF(AND(AD23+IF(AI23="VAR",1,0)&gt;29,AD23+IF(AI23="VAR",1,0)&lt;41),3,IF(AND(AD23+IF(AI23="VAR",1,0)&gt;9,AD23+IF(AI23="VAR",1,0)&lt;20),1,IF(AND(AD23+IF(AI23="VAR",1,0)&gt;19,AD23+IF(AI23="VAR",1,0)&lt;30),2,0))))</f>
        <v>0</v>
      </c>
      <c r="AH23" s="43" t="s">
        <v>5</v>
      </c>
      <c r="AI23" s="43" t="s">
        <v>4</v>
      </c>
      <c r="AJ23" s="18">
        <f>3*COUNTIF(W23:AA23,"M")</f>
        <v>0</v>
      </c>
      <c r="AK23" s="42">
        <f>IF($C23="MÜDÜR BAŞYARD",0,IF($C23="MÜDÜR",0,IF($C23="MÜDÜR YRD",0,IF($C23="REHBER ÖĞ",0,IF($C23="FORMATÖR",0,IF($C23="ÖZEL EĞİTİM ÖĞRT.",0,IF(OR(AH23="VAR",AI23="VAR"),2,)))))))</f>
        <v>0</v>
      </c>
      <c r="AL23" s="44">
        <f>IF($C23="REHBER ÖĞ",AD23+AK30,IF($C23="FORMATÖR",AD23+AK30,IF($C23="ÖZEL EĞİTİM ÖĞRT.",AD23+AK30,AF23+AG23+AK23+AJ23+AK24+AK26+AK27+AK28+AK29+AK30+AK31)))</f>
        <v>0</v>
      </c>
      <c r="AM23" s="16"/>
      <c r="AN23" s="17"/>
      <c r="AO23" s="17"/>
      <c r="AP23" s="17"/>
      <c r="AQ23" s="17"/>
      <c r="AR23" s="23"/>
      <c r="AS23" s="23"/>
      <c r="AT23" s="42">
        <f>SUM(AM23:AQ23)+BA25</f>
        <v>0</v>
      </c>
      <c r="AU23" s="42">
        <f>IF($C23="BLM-ATÖLYE-LAB(ŞEF)",20,IF($C23="SINIF",18,IF($C23="OKUL ÖNCESİ",18,IF($C23="REHBER ÖĞ",18,IF($C23="ÖZEL EĞİTİM ÖĞRT.",18,IF($C23="MÜDÜR",2,IF($C23="MÜDÜR YRD",6,IF($C23="MÜDÜR BAŞYARD",2,IF($C23="ATÖLYE-LAB",20,15)))))))))</f>
        <v>6</v>
      </c>
      <c r="AV23" s="42">
        <f>IF(AT23-AU23&gt;0,AT23-AU23,0)</f>
        <v>0</v>
      </c>
      <c r="AW23" s="42">
        <f>IF(OR($C23="MÜDÜR",$C23="MÜDÜR YRD",$C23="MÜDÜR BAŞYARD"),0,IF(AND(AT23+IF(AY23="VAR",1,0)&gt;29,AT23+IF(AY23="VAR",1,0)&lt;41),3,IF(AND(AT23+IF(AY23="VAR",1,0)&gt;9,AT23+IF(AY23="VAR",1,0)&lt;20),1,IF(AND(AT23+IF(AY23="VAR",1,0)&gt;19,AT23+IF(AY23="VAR",1,0)&lt;30),2,0))))</f>
        <v>0</v>
      </c>
      <c r="AX23" s="43" t="s">
        <v>4</v>
      </c>
      <c r="AY23" s="43" t="s">
        <v>5</v>
      </c>
      <c r="AZ23" s="18">
        <f>3*COUNTIF(AM23:AQ23,"M")</f>
        <v>0</v>
      </c>
      <c r="BA23" s="42">
        <f>IF($C23="MÜDÜR BAŞYARD",0,IF($C23="MÜDÜR",0,IF($C23="MÜDÜR YRD",0,IF($C23="REHBER ÖĞ",0,IF($C23="FORMATÖR",0,IF($C23="ÖZEL EĞİTİM ÖĞRT.",0,IF(OR(AX23="VAR",AY23="VAR"),2,)))))))</f>
        <v>0</v>
      </c>
      <c r="BB23" s="44">
        <f>IF($C23="REHBER ÖĞ",AT23+BA30,IF($C23="FORMATÖR",AT23+BA30,IF($C23="ÖZEL EĞİTİM ÖĞRT.",AT23+BA30,AV23+AW23+BA23+AZ23+BA24+BA26+BA27+BA28+BA29+BA30+BA31)))</f>
        <v>0</v>
      </c>
      <c r="BC23" s="16"/>
      <c r="BD23" s="17"/>
      <c r="BE23" s="17"/>
      <c r="BF23" s="17"/>
      <c r="BG23" s="17"/>
      <c r="BH23" s="23"/>
      <c r="BI23" s="23"/>
      <c r="BJ23" s="42">
        <f>SUM(BC23:BG23)+BQ25</f>
        <v>0</v>
      </c>
      <c r="BK23" s="42">
        <f>IF($C23="BLM-ATÖLYE-LAB(ŞEF)",20,IF($C23="SINIF",18,IF($C23="OKUL ÖNCESİ",18,IF($C23="REHBER ÖĞ",18,IF($C23="ÖZEL EĞİTİM ÖĞRT.",18,IF($C23="MÜDÜR",2,IF($C23="MÜDÜR YRD",6,IF($C23="MÜDÜR BAŞYARD",2,IF($C23="ATÖLYE-LAB",20,15)))))))))</f>
        <v>6</v>
      </c>
      <c r="BL23" s="42">
        <f>IF(BJ23-BK23&gt;0,BJ23-BK23,0)</f>
        <v>0</v>
      </c>
      <c r="BM23" s="42">
        <f>IF(OR($C23="MÜDÜR",$C23="MÜDÜR YRD",$C23="MÜDÜR BAŞYARD"),0,IF(AND(BJ23+IF(BO23="VAR",1,0)&gt;29,BJ23+IF(BO23="VAR",1,0)&lt;41),3,IF(AND(BJ23+IF(BO23="VAR",1,0)&gt;9,BJ23+IF(BO23="VAR",1,0)&lt;20),1,IF(AND(BJ23+IF(BO23="VAR",1,0)&gt;19,BJ23+IF(BO23="VAR",1,0)&lt;30),2,0))))</f>
        <v>0</v>
      </c>
      <c r="BN23" s="43" t="s">
        <v>4</v>
      </c>
      <c r="BO23" s="43" t="s">
        <v>5</v>
      </c>
      <c r="BP23" s="18">
        <f>3*COUNTIF(BC23:BG23,"M")</f>
        <v>0</v>
      </c>
      <c r="BQ23" s="42">
        <f>IF($C23="MÜDÜR BAŞYARD",0,IF($C23="MÜDÜR",0,IF($C23="MÜDÜR YRD",0,IF($C23="REHBER ÖĞ",0,IF($C23="FORMATÖR",0,IF($C23="ÖZEL EĞİTİM ÖĞRT.",0,IF(OR(BN23="VAR",BO23="VAR"),2,)))))))</f>
        <v>0</v>
      </c>
      <c r="BR23" s="44">
        <f>IF($C23="REHBER ÖĞ",BJ23+BQ30,IF($C23="FORMATÖR",BJ23+BQ30,IF($C23="ÖZEL EĞİTİM ÖĞRT.",BJ23+BQ30,BL23+BM23+BQ23+BP23+BQ24+BQ26+BQ27+BQ28+BQ29+BQ30+BQ31)))</f>
        <v>0</v>
      </c>
      <c r="BS23" s="16"/>
      <c r="BT23" s="17"/>
      <c r="BU23" s="17"/>
      <c r="BV23" s="17"/>
      <c r="BW23" s="17"/>
      <c r="BX23" s="23"/>
      <c r="BY23" s="23"/>
      <c r="BZ23" s="42">
        <f>SUM(BS23:BW23)+CG25</f>
        <v>0</v>
      </c>
      <c r="CA23" s="42">
        <f>IF($C23="BLM-ATÖLYE-LAB(ŞEF)",20,IF($C23="SINIF",18,IF($C23="OKUL ÖNCESİ",18,IF($C23="REHBER ÖĞ",18,IF($C23="ÖZEL EĞİTİM ÖĞRT.",18,IF($C23="MÜDÜR",2,IF($C23="MÜDÜR YRD",6,IF($C23="MÜDÜR BAŞYARD",2,IF($C23="ATÖLYE-LAB",20,15)))))))))</f>
        <v>6</v>
      </c>
      <c r="CB23" s="42">
        <f>IF(BZ23-CA23&gt;0,BZ23-CA23,0)</f>
        <v>0</v>
      </c>
      <c r="CC23" s="42">
        <f>IF(OR($C23="MÜDÜR",$C23="MÜDÜR YRD",$C23="MÜDÜR BAŞYARD"),0,IF(AND(BZ23+IF(CE23="VAR",1,0)&gt;29,BZ23+IF(CE23="VAR",1,0)&lt;41),3,IF(AND(BZ23+IF(CE23="VAR",1,0)&gt;9,BZ23+IF(CE23="VAR",1,0)&lt;20),1,IF(AND(BZ23+IF(CE23="VAR",1,0)&gt;19,BZ23+IF(CE23="VAR",1,0)&lt;30),2,0))))</f>
        <v>0</v>
      </c>
      <c r="CD23" s="43" t="s">
        <v>5</v>
      </c>
      <c r="CE23" s="43" t="s">
        <v>4</v>
      </c>
      <c r="CF23" s="18">
        <f>3*COUNTIF(BS23:BW23,"M")</f>
        <v>0</v>
      </c>
      <c r="CG23" s="42">
        <f>IF($C23="MÜDÜR BAŞYARD",0,IF($C23="MÜDÜR",0,IF($C23="MÜDÜR YRD",0,IF($C23="REHBER ÖĞ",0,IF($C23="FORMATÖR",0,IF($C23="ÖZEL EĞİTİM ÖĞRT.",0,IF(OR(CD23="VAR",CE23="VAR"),2,)))))))</f>
        <v>0</v>
      </c>
      <c r="CH23" s="44">
        <f>IF($C23="REHBER ÖĞ",BZ23+CG30,IF($C23="FORMATÖR",BZ23+CG30,IF($C23="ÖZEL EĞİTİM ÖĞRT.",BZ23+CG30,CB23+CC23+CG23+CF23+CG24+CG26+CG27+CG28+CG29+CG30+CG31)))</f>
        <v>0</v>
      </c>
      <c r="CI23" s="60">
        <f>V23+AL23+BB23+BR23+CH23</f>
        <v>29</v>
      </c>
      <c r="CJ23" s="87"/>
    </row>
    <row r="24" spans="1:88" x14ac:dyDescent="0.25">
      <c r="A24" s="85"/>
      <c r="B24" s="82"/>
      <c r="C24" s="82"/>
      <c r="D24" s="14" t="s">
        <v>76</v>
      </c>
      <c r="E24" s="39"/>
      <c r="F24" s="24"/>
      <c r="G24" s="35"/>
      <c r="H24" s="9"/>
      <c r="I24" s="9"/>
      <c r="J24" s="9"/>
      <c r="K24" s="9"/>
      <c r="L24" s="24"/>
      <c r="M24" s="24"/>
      <c r="N24" s="53" t="s">
        <v>77</v>
      </c>
      <c r="O24" s="54"/>
      <c r="P24" s="54"/>
      <c r="Q24" s="54"/>
      <c r="R24" s="54"/>
      <c r="S24" s="54"/>
      <c r="T24" s="55"/>
      <c r="U24" s="56">
        <f>SUM(E24:M24)</f>
        <v>0</v>
      </c>
      <c r="V24" s="57"/>
      <c r="W24" s="11"/>
      <c r="X24" s="9"/>
      <c r="Y24" s="9"/>
      <c r="Z24" s="9"/>
      <c r="AA24" s="9"/>
      <c r="AB24" s="24"/>
      <c r="AC24" s="24"/>
      <c r="AD24" s="45" t="s">
        <v>77</v>
      </c>
      <c r="AE24" s="46"/>
      <c r="AF24" s="46"/>
      <c r="AG24" s="46"/>
      <c r="AH24" s="46"/>
      <c r="AI24" s="46"/>
      <c r="AJ24" s="47"/>
      <c r="AK24" s="48">
        <f>SUM(W24:AC24)</f>
        <v>0</v>
      </c>
      <c r="AL24" s="49"/>
      <c r="AM24" s="11"/>
      <c r="AN24" s="9"/>
      <c r="AO24" s="9"/>
      <c r="AP24" s="9"/>
      <c r="AQ24" s="9"/>
      <c r="AR24" s="24"/>
      <c r="AS24" s="24"/>
      <c r="AT24" s="45" t="s">
        <v>77</v>
      </c>
      <c r="AU24" s="46"/>
      <c r="AV24" s="46"/>
      <c r="AW24" s="46"/>
      <c r="AX24" s="46"/>
      <c r="AY24" s="46"/>
      <c r="AZ24" s="47"/>
      <c r="BA24" s="48">
        <f>SUM(AM24:AS24)</f>
        <v>0</v>
      </c>
      <c r="BB24" s="49"/>
      <c r="BC24" s="11"/>
      <c r="BD24" s="9"/>
      <c r="BE24" s="9"/>
      <c r="BF24" s="9"/>
      <c r="BG24" s="9"/>
      <c r="BH24" s="24"/>
      <c r="BI24" s="24"/>
      <c r="BJ24" s="45" t="s">
        <v>77</v>
      </c>
      <c r="BK24" s="46"/>
      <c r="BL24" s="46"/>
      <c r="BM24" s="46"/>
      <c r="BN24" s="46"/>
      <c r="BO24" s="46"/>
      <c r="BP24" s="47"/>
      <c r="BQ24" s="48">
        <f>SUM(BC24:BI24)</f>
        <v>0</v>
      </c>
      <c r="BR24" s="49"/>
      <c r="BS24" s="11"/>
      <c r="BT24" s="9"/>
      <c r="BU24" s="9"/>
      <c r="BV24" s="9"/>
      <c r="BW24" s="9"/>
      <c r="BX24" s="24"/>
      <c r="BY24" s="24"/>
      <c r="BZ24" s="45" t="s">
        <v>77</v>
      </c>
      <c r="CA24" s="46"/>
      <c r="CB24" s="46"/>
      <c r="CC24" s="46"/>
      <c r="CD24" s="46"/>
      <c r="CE24" s="46"/>
      <c r="CF24" s="47"/>
      <c r="CG24" s="48">
        <f>SUM(BS24:BY24)</f>
        <v>0</v>
      </c>
      <c r="CH24" s="49"/>
      <c r="CI24" s="61"/>
      <c r="CJ24" s="88"/>
    </row>
    <row r="25" spans="1:88" x14ac:dyDescent="0.25">
      <c r="A25" s="85"/>
      <c r="B25" s="82"/>
      <c r="C25" s="82"/>
      <c r="D25" s="14" t="s">
        <v>78</v>
      </c>
      <c r="E25" s="39"/>
      <c r="F25" s="24"/>
      <c r="G25" s="35"/>
      <c r="H25" s="9"/>
      <c r="I25" s="9"/>
      <c r="J25" s="9"/>
      <c r="K25" s="9"/>
      <c r="L25" s="24"/>
      <c r="M25" s="24"/>
      <c r="N25" s="45" t="s">
        <v>79</v>
      </c>
      <c r="O25" s="46"/>
      <c r="P25" s="46"/>
      <c r="Q25" s="46"/>
      <c r="R25" s="46"/>
      <c r="S25" s="46"/>
      <c r="T25" s="47"/>
      <c r="U25" s="56">
        <f>SUM(E25:M25)</f>
        <v>0</v>
      </c>
      <c r="V25" s="57"/>
      <c r="W25" s="11"/>
      <c r="X25" s="9"/>
      <c r="Y25" s="9"/>
      <c r="Z25" s="9"/>
      <c r="AA25" s="9"/>
      <c r="AB25" s="24"/>
      <c r="AC25" s="24"/>
      <c r="AD25" s="45" t="s">
        <v>79</v>
      </c>
      <c r="AE25" s="46"/>
      <c r="AF25" s="46"/>
      <c r="AG25" s="46"/>
      <c r="AH25" s="46"/>
      <c r="AI25" s="46"/>
      <c r="AJ25" s="47"/>
      <c r="AK25" s="48">
        <f>SUM(W25:AC25)</f>
        <v>0</v>
      </c>
      <c r="AL25" s="49"/>
      <c r="AM25" s="11"/>
      <c r="AN25" s="9"/>
      <c r="AO25" s="9"/>
      <c r="AP25" s="9"/>
      <c r="AQ25" s="9"/>
      <c r="AR25" s="24"/>
      <c r="AS25" s="24"/>
      <c r="AT25" s="45" t="s">
        <v>79</v>
      </c>
      <c r="AU25" s="46"/>
      <c r="AV25" s="46"/>
      <c r="AW25" s="46"/>
      <c r="AX25" s="46"/>
      <c r="AY25" s="46"/>
      <c r="AZ25" s="47"/>
      <c r="BA25" s="48">
        <f>SUM(AM25:AS25)</f>
        <v>0</v>
      </c>
      <c r="BB25" s="49"/>
      <c r="BC25" s="11"/>
      <c r="BD25" s="9"/>
      <c r="BE25" s="9"/>
      <c r="BF25" s="9"/>
      <c r="BG25" s="9"/>
      <c r="BH25" s="24"/>
      <c r="BI25" s="24"/>
      <c r="BJ25" s="45" t="s">
        <v>79</v>
      </c>
      <c r="BK25" s="46"/>
      <c r="BL25" s="46"/>
      <c r="BM25" s="46"/>
      <c r="BN25" s="46"/>
      <c r="BO25" s="46"/>
      <c r="BP25" s="47"/>
      <c r="BQ25" s="48">
        <f>SUM(BC25:BI25)</f>
        <v>0</v>
      </c>
      <c r="BR25" s="49"/>
      <c r="BS25" s="11"/>
      <c r="BT25" s="9"/>
      <c r="BU25" s="9"/>
      <c r="BV25" s="9"/>
      <c r="BW25" s="9"/>
      <c r="BX25" s="24"/>
      <c r="BY25" s="24"/>
      <c r="BZ25" s="45" t="s">
        <v>79</v>
      </c>
      <c r="CA25" s="46"/>
      <c r="CB25" s="46"/>
      <c r="CC25" s="46"/>
      <c r="CD25" s="46"/>
      <c r="CE25" s="46"/>
      <c r="CF25" s="47"/>
      <c r="CG25" s="48">
        <f>SUM(BS25:BY25)</f>
        <v>0</v>
      </c>
      <c r="CH25" s="49"/>
      <c r="CI25" s="61"/>
      <c r="CJ25" s="88"/>
    </row>
    <row r="26" spans="1:88" x14ac:dyDescent="0.25">
      <c r="A26" s="85"/>
      <c r="B26" s="82"/>
      <c r="C26" s="82"/>
      <c r="D26" s="14" t="s">
        <v>28</v>
      </c>
      <c r="E26" s="39"/>
      <c r="F26" s="24"/>
      <c r="G26" s="35"/>
      <c r="H26" s="9"/>
      <c r="I26" s="9"/>
      <c r="J26" s="9"/>
      <c r="K26" s="9"/>
      <c r="L26" s="24"/>
      <c r="M26" s="24"/>
      <c r="N26" s="53" t="s">
        <v>55</v>
      </c>
      <c r="O26" s="54"/>
      <c r="P26" s="54"/>
      <c r="Q26" s="54"/>
      <c r="R26" s="54"/>
      <c r="S26" s="54"/>
      <c r="T26" s="55"/>
      <c r="U26" s="56">
        <f>SUM(E26:M26)</f>
        <v>0</v>
      </c>
      <c r="V26" s="57"/>
      <c r="W26" s="11"/>
      <c r="X26" s="9"/>
      <c r="Y26" s="9"/>
      <c r="Z26" s="9"/>
      <c r="AA26" s="9"/>
      <c r="AB26" s="24"/>
      <c r="AC26" s="24"/>
      <c r="AD26" s="45" t="s">
        <v>55</v>
      </c>
      <c r="AE26" s="46"/>
      <c r="AF26" s="46"/>
      <c r="AG26" s="46"/>
      <c r="AH26" s="46"/>
      <c r="AI26" s="46"/>
      <c r="AJ26" s="47"/>
      <c r="AK26" s="48">
        <f t="shared" ref="AK26:AK31" si="15">SUM(W26:AC26)</f>
        <v>0</v>
      </c>
      <c r="AL26" s="49"/>
      <c r="AM26" s="11"/>
      <c r="AN26" s="9"/>
      <c r="AO26" s="9"/>
      <c r="AP26" s="9"/>
      <c r="AQ26" s="9"/>
      <c r="AR26" s="24"/>
      <c r="AS26" s="24"/>
      <c r="AT26" s="45" t="s">
        <v>55</v>
      </c>
      <c r="AU26" s="46"/>
      <c r="AV26" s="46"/>
      <c r="AW26" s="46"/>
      <c r="AX26" s="46"/>
      <c r="AY26" s="46"/>
      <c r="AZ26" s="47"/>
      <c r="BA26" s="48">
        <f t="shared" ref="BA26:BA31" si="16">SUM(AM26:AS26)</f>
        <v>0</v>
      </c>
      <c r="BB26" s="49"/>
      <c r="BC26" s="11"/>
      <c r="BD26" s="9"/>
      <c r="BE26" s="9"/>
      <c r="BF26" s="9"/>
      <c r="BG26" s="9"/>
      <c r="BH26" s="24"/>
      <c r="BI26" s="24"/>
      <c r="BJ26" s="45" t="s">
        <v>55</v>
      </c>
      <c r="BK26" s="46"/>
      <c r="BL26" s="46"/>
      <c r="BM26" s="46"/>
      <c r="BN26" s="46"/>
      <c r="BO26" s="46"/>
      <c r="BP26" s="47"/>
      <c r="BQ26" s="48">
        <f t="shared" ref="BQ26:BQ31" si="17">SUM(BC26:BI26)</f>
        <v>0</v>
      </c>
      <c r="BR26" s="49"/>
      <c r="BS26" s="11"/>
      <c r="BT26" s="9"/>
      <c r="BU26" s="9"/>
      <c r="BV26" s="9"/>
      <c r="BW26" s="9"/>
      <c r="BX26" s="24"/>
      <c r="BY26" s="24"/>
      <c r="BZ26" s="45" t="s">
        <v>55</v>
      </c>
      <c r="CA26" s="46"/>
      <c r="CB26" s="46"/>
      <c r="CC26" s="46"/>
      <c r="CD26" s="46"/>
      <c r="CE26" s="46"/>
      <c r="CF26" s="47"/>
      <c r="CG26" s="48">
        <f t="shared" ref="CG26:CG31" si="18">SUM(BS26:BY26)</f>
        <v>0</v>
      </c>
      <c r="CH26" s="49"/>
      <c r="CI26" s="61"/>
      <c r="CJ26" s="88"/>
    </row>
    <row r="27" spans="1:88" x14ac:dyDescent="0.25">
      <c r="A27" s="85"/>
      <c r="B27" s="82"/>
      <c r="C27" s="82"/>
      <c r="D27" s="14" t="s">
        <v>30</v>
      </c>
      <c r="E27" s="39"/>
      <c r="F27" s="24"/>
      <c r="G27" s="35"/>
      <c r="H27" s="9"/>
      <c r="I27" s="9"/>
      <c r="J27" s="9"/>
      <c r="K27" s="9"/>
      <c r="L27" s="24"/>
      <c r="M27" s="24"/>
      <c r="N27" s="53" t="s">
        <v>56</v>
      </c>
      <c r="O27" s="54"/>
      <c r="P27" s="54"/>
      <c r="Q27" s="54"/>
      <c r="R27" s="54"/>
      <c r="S27" s="54"/>
      <c r="T27" s="55"/>
      <c r="U27" s="56">
        <f t="shared" ref="U27:U31" si="19">SUM(E27:M27)</f>
        <v>0</v>
      </c>
      <c r="V27" s="57"/>
      <c r="W27" s="11"/>
      <c r="X27" s="9"/>
      <c r="Y27" s="9"/>
      <c r="Z27" s="9"/>
      <c r="AA27" s="9"/>
      <c r="AB27" s="24"/>
      <c r="AC27" s="24"/>
      <c r="AD27" s="45" t="s">
        <v>56</v>
      </c>
      <c r="AE27" s="46"/>
      <c r="AF27" s="46"/>
      <c r="AG27" s="46"/>
      <c r="AH27" s="46"/>
      <c r="AI27" s="46"/>
      <c r="AJ27" s="47"/>
      <c r="AK27" s="48">
        <f t="shared" si="15"/>
        <v>0</v>
      </c>
      <c r="AL27" s="49"/>
      <c r="AM27" s="11"/>
      <c r="AN27" s="9"/>
      <c r="AO27" s="9"/>
      <c r="AP27" s="9"/>
      <c r="AQ27" s="9"/>
      <c r="AR27" s="24"/>
      <c r="AS27" s="24"/>
      <c r="AT27" s="45" t="s">
        <v>56</v>
      </c>
      <c r="AU27" s="46"/>
      <c r="AV27" s="46"/>
      <c r="AW27" s="46"/>
      <c r="AX27" s="46"/>
      <c r="AY27" s="46"/>
      <c r="AZ27" s="47"/>
      <c r="BA27" s="48">
        <f t="shared" si="16"/>
        <v>0</v>
      </c>
      <c r="BB27" s="49"/>
      <c r="BC27" s="11"/>
      <c r="BD27" s="9"/>
      <c r="BE27" s="9"/>
      <c r="BF27" s="9"/>
      <c r="BG27" s="9"/>
      <c r="BH27" s="24"/>
      <c r="BI27" s="24"/>
      <c r="BJ27" s="45" t="s">
        <v>56</v>
      </c>
      <c r="BK27" s="46"/>
      <c r="BL27" s="46"/>
      <c r="BM27" s="46"/>
      <c r="BN27" s="46"/>
      <c r="BO27" s="46"/>
      <c r="BP27" s="47"/>
      <c r="BQ27" s="48">
        <f t="shared" si="17"/>
        <v>0</v>
      </c>
      <c r="BR27" s="49"/>
      <c r="BS27" s="11"/>
      <c r="BT27" s="9"/>
      <c r="BU27" s="9"/>
      <c r="BV27" s="9"/>
      <c r="BW27" s="9"/>
      <c r="BX27" s="24"/>
      <c r="BY27" s="24"/>
      <c r="BZ27" s="45" t="s">
        <v>56</v>
      </c>
      <c r="CA27" s="46"/>
      <c r="CB27" s="46"/>
      <c r="CC27" s="46"/>
      <c r="CD27" s="46"/>
      <c r="CE27" s="46"/>
      <c r="CF27" s="47"/>
      <c r="CG27" s="48">
        <f t="shared" si="18"/>
        <v>0</v>
      </c>
      <c r="CH27" s="49"/>
      <c r="CI27" s="61"/>
      <c r="CJ27" s="88"/>
    </row>
    <row r="28" spans="1:88" x14ac:dyDescent="0.25">
      <c r="A28" s="85"/>
      <c r="B28" s="82"/>
      <c r="C28" s="82"/>
      <c r="D28" s="14" t="s">
        <v>35</v>
      </c>
      <c r="E28" s="39"/>
      <c r="F28" s="24"/>
      <c r="G28" s="35"/>
      <c r="H28" s="9"/>
      <c r="I28" s="9"/>
      <c r="J28" s="9"/>
      <c r="K28" s="9"/>
      <c r="L28" s="24"/>
      <c r="M28" s="24"/>
      <c r="N28" s="53" t="s">
        <v>57</v>
      </c>
      <c r="O28" s="54"/>
      <c r="P28" s="54"/>
      <c r="Q28" s="54"/>
      <c r="R28" s="54"/>
      <c r="S28" s="54"/>
      <c r="T28" s="55"/>
      <c r="U28" s="56">
        <f t="shared" si="19"/>
        <v>0</v>
      </c>
      <c r="V28" s="57"/>
      <c r="W28" s="11"/>
      <c r="X28" s="9"/>
      <c r="Y28" s="9"/>
      <c r="Z28" s="9"/>
      <c r="AA28" s="9"/>
      <c r="AB28" s="24"/>
      <c r="AC28" s="24"/>
      <c r="AD28" s="45" t="s">
        <v>57</v>
      </c>
      <c r="AE28" s="46"/>
      <c r="AF28" s="46"/>
      <c r="AG28" s="46"/>
      <c r="AH28" s="46"/>
      <c r="AI28" s="46"/>
      <c r="AJ28" s="47"/>
      <c r="AK28" s="48">
        <f t="shared" si="15"/>
        <v>0</v>
      </c>
      <c r="AL28" s="49"/>
      <c r="AM28" s="11"/>
      <c r="AN28" s="9"/>
      <c r="AO28" s="9"/>
      <c r="AP28" s="9"/>
      <c r="AQ28" s="9"/>
      <c r="AR28" s="24"/>
      <c r="AS28" s="24"/>
      <c r="AT28" s="45" t="s">
        <v>57</v>
      </c>
      <c r="AU28" s="46"/>
      <c r="AV28" s="46"/>
      <c r="AW28" s="46"/>
      <c r="AX28" s="46"/>
      <c r="AY28" s="46"/>
      <c r="AZ28" s="47"/>
      <c r="BA28" s="48">
        <f t="shared" si="16"/>
        <v>0</v>
      </c>
      <c r="BB28" s="49"/>
      <c r="BC28" s="11"/>
      <c r="BD28" s="9"/>
      <c r="BE28" s="9"/>
      <c r="BF28" s="9"/>
      <c r="BG28" s="9"/>
      <c r="BH28" s="24"/>
      <c r="BI28" s="24"/>
      <c r="BJ28" s="45" t="s">
        <v>57</v>
      </c>
      <c r="BK28" s="46"/>
      <c r="BL28" s="46"/>
      <c r="BM28" s="46"/>
      <c r="BN28" s="46"/>
      <c r="BO28" s="46"/>
      <c r="BP28" s="47"/>
      <c r="BQ28" s="48">
        <f t="shared" si="17"/>
        <v>0</v>
      </c>
      <c r="BR28" s="49"/>
      <c r="BS28" s="11"/>
      <c r="BT28" s="9"/>
      <c r="BU28" s="9"/>
      <c r="BV28" s="9"/>
      <c r="BW28" s="9"/>
      <c r="BX28" s="24"/>
      <c r="BY28" s="24"/>
      <c r="BZ28" s="45" t="s">
        <v>57</v>
      </c>
      <c r="CA28" s="46"/>
      <c r="CB28" s="46"/>
      <c r="CC28" s="46"/>
      <c r="CD28" s="46"/>
      <c r="CE28" s="46"/>
      <c r="CF28" s="47"/>
      <c r="CG28" s="48">
        <f t="shared" si="18"/>
        <v>0</v>
      </c>
      <c r="CH28" s="49"/>
      <c r="CI28" s="61"/>
      <c r="CJ28" s="88"/>
    </row>
    <row r="29" spans="1:88" x14ac:dyDescent="0.25">
      <c r="A29" s="85"/>
      <c r="B29" s="82"/>
      <c r="C29" s="82"/>
      <c r="D29" s="14" t="s">
        <v>32</v>
      </c>
      <c r="E29" s="40"/>
      <c r="F29" s="25"/>
      <c r="G29" s="36"/>
      <c r="H29" s="20"/>
      <c r="I29" s="20">
        <v>6</v>
      </c>
      <c r="J29" s="20"/>
      <c r="K29" s="20"/>
      <c r="L29" s="25"/>
      <c r="M29" s="25"/>
      <c r="N29" s="53" t="s">
        <v>58</v>
      </c>
      <c r="O29" s="54"/>
      <c r="P29" s="54"/>
      <c r="Q29" s="54"/>
      <c r="R29" s="54"/>
      <c r="S29" s="54"/>
      <c r="T29" s="55"/>
      <c r="U29" s="56">
        <f t="shared" si="19"/>
        <v>6</v>
      </c>
      <c r="V29" s="57"/>
      <c r="W29" s="11"/>
      <c r="X29" s="9"/>
      <c r="Y29" s="20"/>
      <c r="Z29" s="9"/>
      <c r="AA29" s="9"/>
      <c r="AB29" s="24"/>
      <c r="AC29" s="24"/>
      <c r="AD29" s="45" t="s">
        <v>58</v>
      </c>
      <c r="AE29" s="46"/>
      <c r="AF29" s="46"/>
      <c r="AG29" s="46"/>
      <c r="AH29" s="46"/>
      <c r="AI29" s="46"/>
      <c r="AJ29" s="47"/>
      <c r="AK29" s="48">
        <f t="shared" si="15"/>
        <v>0</v>
      </c>
      <c r="AL29" s="49"/>
      <c r="AM29" s="11"/>
      <c r="AN29" s="9"/>
      <c r="AO29" s="9"/>
      <c r="AP29" s="20"/>
      <c r="AQ29" s="9"/>
      <c r="AR29" s="24"/>
      <c r="AS29" s="24"/>
      <c r="AT29" s="45" t="s">
        <v>58</v>
      </c>
      <c r="AU29" s="46"/>
      <c r="AV29" s="46"/>
      <c r="AW29" s="46"/>
      <c r="AX29" s="46"/>
      <c r="AY29" s="46"/>
      <c r="AZ29" s="47"/>
      <c r="BA29" s="48">
        <f t="shared" si="16"/>
        <v>0</v>
      </c>
      <c r="BB29" s="49"/>
      <c r="BC29" s="11"/>
      <c r="BD29" s="9"/>
      <c r="BE29" s="9"/>
      <c r="BF29" s="9"/>
      <c r="BG29" s="20"/>
      <c r="BH29" s="24"/>
      <c r="BI29" s="24"/>
      <c r="BJ29" s="45" t="s">
        <v>58</v>
      </c>
      <c r="BK29" s="46"/>
      <c r="BL29" s="46"/>
      <c r="BM29" s="46"/>
      <c r="BN29" s="46"/>
      <c r="BO29" s="46"/>
      <c r="BP29" s="47"/>
      <c r="BQ29" s="48">
        <f t="shared" si="17"/>
        <v>0</v>
      </c>
      <c r="BR29" s="49"/>
      <c r="BS29" s="11"/>
      <c r="BT29" s="9"/>
      <c r="BU29" s="9"/>
      <c r="BV29" s="9"/>
      <c r="BW29" s="9"/>
      <c r="BX29" s="24"/>
      <c r="BY29" s="24"/>
      <c r="BZ29" s="45" t="s">
        <v>58</v>
      </c>
      <c r="CA29" s="46"/>
      <c r="CB29" s="46"/>
      <c r="CC29" s="46"/>
      <c r="CD29" s="46"/>
      <c r="CE29" s="46"/>
      <c r="CF29" s="47"/>
      <c r="CG29" s="48">
        <f t="shared" si="18"/>
        <v>0</v>
      </c>
      <c r="CH29" s="49"/>
      <c r="CI29" s="61"/>
      <c r="CJ29" s="88"/>
    </row>
    <row r="30" spans="1:88" x14ac:dyDescent="0.25">
      <c r="A30" s="85"/>
      <c r="B30" s="82"/>
      <c r="C30" s="82"/>
      <c r="D30" s="14" t="s">
        <v>72</v>
      </c>
      <c r="E30" s="40"/>
      <c r="F30" s="25"/>
      <c r="G30" s="36">
        <v>3</v>
      </c>
      <c r="H30" s="20"/>
      <c r="I30" s="20"/>
      <c r="J30" s="20"/>
      <c r="K30" s="20"/>
      <c r="L30" s="25"/>
      <c r="M30" s="25"/>
      <c r="N30" s="53" t="s">
        <v>73</v>
      </c>
      <c r="O30" s="54"/>
      <c r="P30" s="54"/>
      <c r="Q30" s="54"/>
      <c r="R30" s="54"/>
      <c r="S30" s="54"/>
      <c r="T30" s="55"/>
      <c r="U30" s="56">
        <f t="shared" si="19"/>
        <v>3</v>
      </c>
      <c r="V30" s="57"/>
      <c r="W30" s="19"/>
      <c r="X30" s="20"/>
      <c r="Y30" s="20"/>
      <c r="Z30" s="20"/>
      <c r="AA30" s="20"/>
      <c r="AB30" s="25"/>
      <c r="AC30" s="25"/>
      <c r="AD30" s="45" t="s">
        <v>73</v>
      </c>
      <c r="AE30" s="46"/>
      <c r="AF30" s="46"/>
      <c r="AG30" s="46"/>
      <c r="AH30" s="46"/>
      <c r="AI30" s="46"/>
      <c r="AJ30" s="47"/>
      <c r="AK30" s="48">
        <f t="shared" si="15"/>
        <v>0</v>
      </c>
      <c r="AL30" s="49"/>
      <c r="AM30" s="19"/>
      <c r="AN30" s="20"/>
      <c r="AO30" s="20"/>
      <c r="AP30" s="20"/>
      <c r="AQ30" s="20"/>
      <c r="AR30" s="25"/>
      <c r="AS30" s="25"/>
      <c r="AT30" s="45" t="s">
        <v>73</v>
      </c>
      <c r="AU30" s="46"/>
      <c r="AV30" s="46"/>
      <c r="AW30" s="46"/>
      <c r="AX30" s="46"/>
      <c r="AY30" s="46"/>
      <c r="AZ30" s="47"/>
      <c r="BA30" s="48">
        <f t="shared" si="16"/>
        <v>0</v>
      </c>
      <c r="BB30" s="49"/>
      <c r="BC30" s="19"/>
      <c r="BD30" s="20"/>
      <c r="BE30" s="20"/>
      <c r="BF30" s="20"/>
      <c r="BG30" s="20"/>
      <c r="BH30" s="25"/>
      <c r="BI30" s="25"/>
      <c r="BJ30" s="45" t="s">
        <v>73</v>
      </c>
      <c r="BK30" s="46"/>
      <c r="BL30" s="46"/>
      <c r="BM30" s="46"/>
      <c r="BN30" s="46"/>
      <c r="BO30" s="46"/>
      <c r="BP30" s="47"/>
      <c r="BQ30" s="48">
        <f t="shared" si="17"/>
        <v>0</v>
      </c>
      <c r="BR30" s="49"/>
      <c r="BS30" s="19"/>
      <c r="BT30" s="20"/>
      <c r="BU30" s="20"/>
      <c r="BV30" s="20"/>
      <c r="BW30" s="20"/>
      <c r="BX30" s="24"/>
      <c r="BY30" s="24"/>
      <c r="BZ30" s="45" t="s">
        <v>73</v>
      </c>
      <c r="CA30" s="46"/>
      <c r="CB30" s="46"/>
      <c r="CC30" s="46"/>
      <c r="CD30" s="46"/>
      <c r="CE30" s="46"/>
      <c r="CF30" s="47"/>
      <c r="CG30" s="48">
        <f t="shared" si="18"/>
        <v>0</v>
      </c>
      <c r="CH30" s="49"/>
      <c r="CI30" s="61"/>
      <c r="CJ30" s="88"/>
    </row>
    <row r="31" spans="1:88" ht="15.75" thickBot="1" x14ac:dyDescent="0.3">
      <c r="A31" s="86"/>
      <c r="B31" s="83"/>
      <c r="C31" s="83"/>
      <c r="D31" s="22" t="s">
        <v>54</v>
      </c>
      <c r="E31" s="41"/>
      <c r="F31" s="26"/>
      <c r="G31" s="37"/>
      <c r="H31" s="10"/>
      <c r="I31" s="10"/>
      <c r="J31" s="10"/>
      <c r="K31" s="10"/>
      <c r="L31" s="26"/>
      <c r="M31" s="26"/>
      <c r="N31" s="50" t="s">
        <v>59</v>
      </c>
      <c r="O31" s="51"/>
      <c r="P31" s="51"/>
      <c r="Q31" s="51"/>
      <c r="R31" s="51"/>
      <c r="S31" s="51"/>
      <c r="T31" s="52"/>
      <c r="U31" s="56">
        <f t="shared" si="19"/>
        <v>0</v>
      </c>
      <c r="V31" s="57"/>
      <c r="W31" s="12"/>
      <c r="X31" s="10"/>
      <c r="Y31" s="10"/>
      <c r="Z31" s="10"/>
      <c r="AA31" s="10"/>
      <c r="AB31" s="26"/>
      <c r="AC31" s="26"/>
      <c r="AD31" s="50" t="s">
        <v>59</v>
      </c>
      <c r="AE31" s="51"/>
      <c r="AF31" s="51"/>
      <c r="AG31" s="51"/>
      <c r="AH31" s="51"/>
      <c r="AI31" s="51"/>
      <c r="AJ31" s="52"/>
      <c r="AK31" s="58">
        <f t="shared" si="15"/>
        <v>0</v>
      </c>
      <c r="AL31" s="59"/>
      <c r="AM31" s="12"/>
      <c r="AN31" s="10"/>
      <c r="AO31" s="10"/>
      <c r="AP31" s="10"/>
      <c r="AQ31" s="10"/>
      <c r="AR31" s="26"/>
      <c r="AS31" s="26"/>
      <c r="AT31" s="50" t="s">
        <v>59</v>
      </c>
      <c r="AU31" s="51"/>
      <c r="AV31" s="51"/>
      <c r="AW31" s="51"/>
      <c r="AX31" s="51"/>
      <c r="AY31" s="51"/>
      <c r="AZ31" s="52"/>
      <c r="BA31" s="58">
        <f t="shared" si="16"/>
        <v>0</v>
      </c>
      <c r="BB31" s="59"/>
      <c r="BC31" s="12"/>
      <c r="BD31" s="10"/>
      <c r="BE31" s="10"/>
      <c r="BF31" s="10"/>
      <c r="BG31" s="10"/>
      <c r="BH31" s="26"/>
      <c r="BI31" s="26"/>
      <c r="BJ31" s="50" t="s">
        <v>59</v>
      </c>
      <c r="BK31" s="51"/>
      <c r="BL31" s="51"/>
      <c r="BM31" s="51"/>
      <c r="BN31" s="51"/>
      <c r="BO31" s="51"/>
      <c r="BP31" s="52"/>
      <c r="BQ31" s="58">
        <f t="shared" si="17"/>
        <v>0</v>
      </c>
      <c r="BR31" s="59"/>
      <c r="BS31" s="12"/>
      <c r="BT31" s="10"/>
      <c r="BU31" s="10"/>
      <c r="BV31" s="10"/>
      <c r="BW31" s="10"/>
      <c r="BX31" s="24"/>
      <c r="BY31" s="24"/>
      <c r="BZ31" s="50" t="s">
        <v>59</v>
      </c>
      <c r="CA31" s="51"/>
      <c r="CB31" s="51"/>
      <c r="CC31" s="51"/>
      <c r="CD31" s="51"/>
      <c r="CE31" s="51"/>
      <c r="CF31" s="52"/>
      <c r="CG31" s="58">
        <f t="shared" si="18"/>
        <v>0</v>
      </c>
      <c r="CH31" s="59"/>
      <c r="CI31" s="62"/>
      <c r="CJ31" s="89"/>
    </row>
    <row r="32" spans="1:88" x14ac:dyDescent="0.25">
      <c r="A32" s="84">
        <v>4</v>
      </c>
      <c r="B32" s="81"/>
      <c r="C32" s="81" t="s">
        <v>18</v>
      </c>
      <c r="D32" s="15" t="s">
        <v>29</v>
      </c>
      <c r="E32" s="38"/>
      <c r="F32" s="23"/>
      <c r="G32" s="34">
        <v>4</v>
      </c>
      <c r="H32" s="17">
        <v>3</v>
      </c>
      <c r="I32" s="17">
        <v>4</v>
      </c>
      <c r="J32" s="17">
        <v>3</v>
      </c>
      <c r="K32" s="17">
        <v>4</v>
      </c>
      <c r="L32" s="23"/>
      <c r="M32" s="23"/>
      <c r="N32" s="42">
        <f>SUM(G32:K32)+U34</f>
        <v>18</v>
      </c>
      <c r="O32" s="42">
        <f>IF($C32="BLM-ATÖLYE-LAB(ŞEF)",20,IF($C32="SINIF",18,IF($C32="OKUL ÖNCESİ",18,IF($C32="REHBER ÖĞ",18,IF($C32="ÖZEL EĞİTİM ÖĞRT.",18,IF($C32="MÜDÜR",2,IF($C32="MÜDÜR YRD",6,IF($C32="MÜDÜR BAŞYARD",2,IF($C32="ATÖLYE-LAB",20,15)))))))))</f>
        <v>18</v>
      </c>
      <c r="P32" s="42">
        <f>IF(N32-O32&gt;0,N32-O32,0)</f>
        <v>0</v>
      </c>
      <c r="Q32" s="42">
        <f>IF(OR($C32="MÜDÜR",$C32="MÜDÜR YRD",$C32="MÜDÜR BAŞYARD"),0,IF(AND(N32+IF(S32="VAR",1,0)&gt;29,N32+IF(S32="VAR",1,0)&lt;41),3,IF(AND(N32+IF(S32="VAR",1,0)&gt;9,N32+IF(S32="VAR",1,0)&lt;20),1,IF(AND(N32+IF(S32="VAR",1,0)&gt;19,N32+IF(S32="VAR",1,0)&lt;30),2,0))))</f>
        <v>1</v>
      </c>
      <c r="R32" s="43" t="s">
        <v>5</v>
      </c>
      <c r="S32" s="43" t="s">
        <v>5</v>
      </c>
      <c r="T32" s="18">
        <f>3*COUNTIF(G32:K32,"M")</f>
        <v>0</v>
      </c>
      <c r="U32" s="42">
        <f>IF($C32="MÜDÜR BAŞYARD",0,IF($C32="MÜDÜR",0,IF($C32="MÜDÜR YRD",0,IF($C32="REHBER ÖĞ",0,IF($C32="FORMATÖR",0,IF($C32="ÖZEL EĞİTİM ÖĞRT.",0,IF(OR(R32="VAR",S32="VAR"),2,)))))))</f>
        <v>0</v>
      </c>
      <c r="V32" s="44">
        <f>IF($C32="REHBER ÖĞ",N32+U39,IF($C32="FORMATÖR",N32+U39,IF($C32="ÖZEL EĞİTİM ÖĞRT.",N32+U39,P32+Q32+U32+T32+U33+U35+U36+U37+U38+U39+U40)))</f>
        <v>18</v>
      </c>
      <c r="W32" s="16"/>
      <c r="X32" s="17"/>
      <c r="Y32" s="17"/>
      <c r="Z32" s="17"/>
      <c r="AA32" s="17"/>
      <c r="AB32" s="23"/>
      <c r="AC32" s="23"/>
      <c r="AD32" s="42">
        <f>SUM(W32:AA32)+AK34</f>
        <v>0</v>
      </c>
      <c r="AE32" s="42">
        <f>IF($C32="BLM-ATÖLYE-LAB(ŞEF)",20,IF($C32="SINIF",18,IF($C32="OKUL ÖNCESİ",18,IF($C32="REHBER ÖĞ",18,IF($C32="ÖZEL EĞİTİM ÖĞRT.",18,IF($C32="MÜDÜR",2,IF($C32="MÜDÜR YRD",6,IF($C32="MÜDÜR BAŞYARD",2,IF($C32="ATÖLYE-LAB",20,15)))))))))</f>
        <v>18</v>
      </c>
      <c r="AF32" s="42">
        <f>IF(AD32-AE32&gt;0,AD32-AE32,0)</f>
        <v>0</v>
      </c>
      <c r="AG32" s="42">
        <f>IF(OR($C32="MÜDÜR",$C32="MÜDÜR YRD",$C32="MÜDÜR BAŞYARD"),0,IF(AND(AD32+IF(AI32="VAR",1,0)&gt;29,AD32+IF(AI32="VAR",1,0)&lt;41),3,IF(AND(AD32+IF(AI32="VAR",1,0)&gt;9,AD32+IF(AI32="VAR",1,0)&lt;20),1,IF(AND(AD32+IF(AI32="VAR",1,0)&gt;19,AD32+IF(AI32="VAR",1,0)&lt;30),2,0))))</f>
        <v>0</v>
      </c>
      <c r="AH32" s="43" t="s">
        <v>5</v>
      </c>
      <c r="AI32" s="43" t="s">
        <v>4</v>
      </c>
      <c r="AJ32" s="18">
        <f>3*COUNTIF(W32:AA32,"M")</f>
        <v>0</v>
      </c>
      <c r="AK32" s="42">
        <f>IF($C32="MÜDÜR BAŞYARD",0,IF($C32="MÜDÜR",0,IF($C32="MÜDÜR YRD",0,IF($C32="REHBER ÖĞ",0,IF($C32="FORMATÖR",0,IF($C32="ÖZEL EĞİTİM ÖĞRT.",0,IF(OR(AH32="VAR",AI32="VAR"),2,)))))))</f>
        <v>0</v>
      </c>
      <c r="AL32" s="44">
        <f>IF($C32="REHBER ÖĞ",AD32+AK39,IF($C32="FORMATÖR",AD32+AK39,IF($C32="ÖZEL EĞİTİM ÖĞRT.",AD32+AK39,AF32+AG32+AK32+AJ32+AK33+AK35+AK36+AK37+AK38+AK39+AK40)))</f>
        <v>0</v>
      </c>
      <c r="AM32" s="16"/>
      <c r="AN32" s="17"/>
      <c r="AO32" s="17"/>
      <c r="AP32" s="17"/>
      <c r="AQ32" s="17"/>
      <c r="AR32" s="23"/>
      <c r="AS32" s="23"/>
      <c r="AT32" s="42">
        <f>SUM(AM32:AQ32)+BA34</f>
        <v>0</v>
      </c>
      <c r="AU32" s="42">
        <f>IF($C32="BLM-ATÖLYE-LAB(ŞEF)",20,IF($C32="SINIF",18,IF($C32="OKUL ÖNCESİ",18,IF($C32="REHBER ÖĞ",18,IF($C32="ÖZEL EĞİTİM ÖĞRT.",18,IF($C32="MÜDÜR",2,IF($C32="MÜDÜR YRD",6,IF($C32="MÜDÜR BAŞYARD",2,IF($C32="ATÖLYE-LAB",20,15)))))))))</f>
        <v>18</v>
      </c>
      <c r="AV32" s="42">
        <f>IF(AT32-AU32&gt;0,AT32-AU32,0)</f>
        <v>0</v>
      </c>
      <c r="AW32" s="42">
        <f>IF(OR($C32="MÜDÜR",$C32="MÜDÜR YRD",$C32="MÜDÜR BAŞYARD"),0,IF(AND(AT32+IF(AY32="VAR",1,0)&gt;29,AT32+IF(AY32="VAR",1,0)&lt;41),3,IF(AND(AT32+IF(AY32="VAR",1,0)&gt;9,AT32+IF(AY32="VAR",1,0)&lt;20),1,IF(AND(AT32+IF(AY32="VAR",1,0)&gt;19,AT32+IF(AY32="VAR",1,0)&lt;30),2,0))))</f>
        <v>0</v>
      </c>
      <c r="AX32" s="43" t="s">
        <v>4</v>
      </c>
      <c r="AY32" s="43" t="s">
        <v>5</v>
      </c>
      <c r="AZ32" s="18">
        <f>3*COUNTIF(AM32:AQ32,"M")</f>
        <v>0</v>
      </c>
      <c r="BA32" s="42">
        <f>IF($C32="MÜDÜR BAŞYARD",0,IF($C32="MÜDÜR",0,IF($C32="MÜDÜR YRD",0,IF($C32="REHBER ÖĞ",0,IF($C32="FORMATÖR",0,IF($C32="ÖZEL EĞİTİM ÖĞRT.",0,IF(OR(AX32="VAR",AY32="VAR"),2,)))))))</f>
        <v>0</v>
      </c>
      <c r="BB32" s="44">
        <f>IF($C32="REHBER ÖĞ",AT32+BA39,IF($C32="FORMATÖR",AT32+BA39,IF($C32="ÖZEL EĞİTİM ÖĞRT.",AT32+BA39,AV32+AW32+BA32+AZ32+BA33+BA35+BA36+BA37+BA38+BA39+BA40)))</f>
        <v>0</v>
      </c>
      <c r="BC32" s="16"/>
      <c r="BD32" s="17"/>
      <c r="BE32" s="17"/>
      <c r="BF32" s="17"/>
      <c r="BG32" s="17"/>
      <c r="BH32" s="23"/>
      <c r="BI32" s="23"/>
      <c r="BJ32" s="42">
        <f>SUM(BC32:BG32)+BQ34</f>
        <v>0</v>
      </c>
      <c r="BK32" s="42">
        <f>IF($C32="BLM-ATÖLYE-LAB(ŞEF)",20,IF($C32="SINIF",18,IF($C32="OKUL ÖNCESİ",18,IF($C32="REHBER ÖĞ",18,IF($C32="ÖZEL EĞİTİM ÖĞRT.",18,IF($C32="MÜDÜR",2,IF($C32="MÜDÜR YRD",6,IF($C32="MÜDÜR BAŞYARD",2,IF($C32="ATÖLYE-LAB",20,15)))))))))</f>
        <v>18</v>
      </c>
      <c r="BL32" s="42">
        <f>IF(BJ32-BK32&gt;0,BJ32-BK32,0)</f>
        <v>0</v>
      </c>
      <c r="BM32" s="42">
        <f>IF(OR($C32="MÜDÜR",$C32="MÜDÜR YRD",$C32="MÜDÜR BAŞYARD"),0,IF(AND(BJ32+IF(BO32="VAR",1,0)&gt;29,BJ32+IF(BO32="VAR",1,0)&lt;41),3,IF(AND(BJ32+IF(BO32="VAR",1,0)&gt;9,BJ32+IF(BO32="VAR",1,0)&lt;20),1,IF(AND(BJ32+IF(BO32="VAR",1,0)&gt;19,BJ32+IF(BO32="VAR",1,0)&lt;30),2,0))))</f>
        <v>0</v>
      </c>
      <c r="BN32" s="43" t="s">
        <v>4</v>
      </c>
      <c r="BO32" s="43" t="s">
        <v>5</v>
      </c>
      <c r="BP32" s="18">
        <f>3*COUNTIF(BC32:BG32,"M")</f>
        <v>0</v>
      </c>
      <c r="BQ32" s="42">
        <f>IF($C32="MÜDÜR BAŞYARD",0,IF($C32="MÜDÜR",0,IF($C32="MÜDÜR YRD",0,IF($C32="REHBER ÖĞ",0,IF($C32="FORMATÖR",0,IF($C32="ÖZEL EĞİTİM ÖĞRT.",0,IF(OR(BN32="VAR",BO32="VAR"),2,)))))))</f>
        <v>0</v>
      </c>
      <c r="BR32" s="44">
        <f>IF($C32="REHBER ÖĞ",BJ32+BQ39,IF($C32="FORMATÖR",BJ32+BQ39,IF($C32="ÖZEL EĞİTİM ÖĞRT.",BJ32+BQ39,BL32+BM32+BQ32+BP32+BQ33+BQ35+BQ36+BQ37+BQ38+BQ39+BQ40)))</f>
        <v>0</v>
      </c>
      <c r="BS32" s="16"/>
      <c r="BT32" s="17"/>
      <c r="BU32" s="17"/>
      <c r="BV32" s="17"/>
      <c r="BW32" s="17"/>
      <c r="BX32" s="23"/>
      <c r="BY32" s="23"/>
      <c r="BZ32" s="42">
        <f>SUM(BS32:BW32)+CG34</f>
        <v>0</v>
      </c>
      <c r="CA32" s="42">
        <f>IF($C32="BLM-ATÖLYE-LAB(ŞEF)",20,IF($C32="SINIF",18,IF($C32="OKUL ÖNCESİ",18,IF($C32="REHBER ÖĞ",18,IF($C32="ÖZEL EĞİTİM ÖĞRT.",18,IF($C32="MÜDÜR",2,IF($C32="MÜDÜR YRD",6,IF($C32="MÜDÜR BAŞYARD",2,IF($C32="ATÖLYE-LAB",20,15)))))))))</f>
        <v>18</v>
      </c>
      <c r="CB32" s="42">
        <f>IF(BZ32-CA32&gt;0,BZ32-CA32,0)</f>
        <v>0</v>
      </c>
      <c r="CC32" s="42">
        <f>IF(OR($C32="MÜDÜR",$C32="MÜDÜR YRD",$C32="MÜDÜR BAŞYARD"),0,IF(AND(BZ32+IF(CE32="VAR",1,0)&gt;29,BZ32+IF(CE32="VAR",1,0)&lt;41),3,IF(AND(BZ32+IF(CE32="VAR",1,0)&gt;9,BZ32+IF(CE32="VAR",1,0)&lt;20),1,IF(AND(BZ32+IF(CE32="VAR",1,0)&gt;19,BZ32+IF(CE32="VAR",1,0)&lt;30),2,0))))</f>
        <v>0</v>
      </c>
      <c r="CD32" s="43" t="s">
        <v>5</v>
      </c>
      <c r="CE32" s="43" t="s">
        <v>4</v>
      </c>
      <c r="CF32" s="18">
        <f>3*COUNTIF(BS32:BW32,"M")</f>
        <v>0</v>
      </c>
      <c r="CG32" s="42">
        <f>IF($C32="MÜDÜR BAŞYARD",0,IF($C32="MÜDÜR",0,IF($C32="MÜDÜR YRD",0,IF($C32="REHBER ÖĞ",0,IF($C32="FORMATÖR",0,IF($C32="ÖZEL EĞİTİM ÖĞRT.",0,IF(OR(CD32="VAR",CE32="VAR"),2,)))))))</f>
        <v>0</v>
      </c>
      <c r="CH32" s="44">
        <f>IF($C32="REHBER ÖĞ",BZ32+CG39,IF($C32="FORMATÖR",BZ32+CG39,IF($C32="ÖZEL EĞİTİM ÖĞRT.",BZ32+CG39,CB32+CC32+CG32+CF32+CG33+CG35+CG36+CG37+CG38+CG39+CG40)))</f>
        <v>0</v>
      </c>
      <c r="CI32" s="60">
        <f>V32+AL32+BB32+BR32+CH32</f>
        <v>18</v>
      </c>
      <c r="CJ32" s="87"/>
    </row>
    <row r="33" spans="1:88" x14ac:dyDescent="0.25">
      <c r="A33" s="85"/>
      <c r="B33" s="82"/>
      <c r="C33" s="82"/>
      <c r="D33" s="14" t="s">
        <v>76</v>
      </c>
      <c r="E33" s="39"/>
      <c r="F33" s="24"/>
      <c r="G33" s="35"/>
      <c r="H33" s="9"/>
      <c r="I33" s="9"/>
      <c r="J33" s="9"/>
      <c r="K33" s="9"/>
      <c r="L33" s="24"/>
      <c r="M33" s="24"/>
      <c r="N33" s="53" t="s">
        <v>77</v>
      </c>
      <c r="O33" s="54"/>
      <c r="P33" s="54"/>
      <c r="Q33" s="54"/>
      <c r="R33" s="54"/>
      <c r="S33" s="54"/>
      <c r="T33" s="55"/>
      <c r="U33" s="56">
        <f>SUM(E33:M33)</f>
        <v>0</v>
      </c>
      <c r="V33" s="57"/>
      <c r="W33" s="11"/>
      <c r="X33" s="9"/>
      <c r="Y33" s="9"/>
      <c r="Z33" s="9"/>
      <c r="AA33" s="9"/>
      <c r="AB33" s="24"/>
      <c r="AC33" s="24"/>
      <c r="AD33" s="45" t="s">
        <v>77</v>
      </c>
      <c r="AE33" s="46"/>
      <c r="AF33" s="46"/>
      <c r="AG33" s="46"/>
      <c r="AH33" s="46"/>
      <c r="AI33" s="46"/>
      <c r="AJ33" s="47"/>
      <c r="AK33" s="48">
        <f>SUM(W33:AC33)</f>
        <v>0</v>
      </c>
      <c r="AL33" s="49"/>
      <c r="AM33" s="11"/>
      <c r="AN33" s="9"/>
      <c r="AO33" s="9"/>
      <c r="AP33" s="9"/>
      <c r="AQ33" s="9"/>
      <c r="AR33" s="24"/>
      <c r="AS33" s="24"/>
      <c r="AT33" s="45" t="s">
        <v>77</v>
      </c>
      <c r="AU33" s="46"/>
      <c r="AV33" s="46"/>
      <c r="AW33" s="46"/>
      <c r="AX33" s="46"/>
      <c r="AY33" s="46"/>
      <c r="AZ33" s="47"/>
      <c r="BA33" s="48">
        <f>SUM(AM33:AS33)</f>
        <v>0</v>
      </c>
      <c r="BB33" s="49"/>
      <c r="BC33" s="11"/>
      <c r="BD33" s="9"/>
      <c r="BE33" s="9"/>
      <c r="BF33" s="9"/>
      <c r="BG33" s="9"/>
      <c r="BH33" s="24"/>
      <c r="BI33" s="24"/>
      <c r="BJ33" s="45" t="s">
        <v>77</v>
      </c>
      <c r="BK33" s="46"/>
      <c r="BL33" s="46"/>
      <c r="BM33" s="46"/>
      <c r="BN33" s="46"/>
      <c r="BO33" s="46"/>
      <c r="BP33" s="47"/>
      <c r="BQ33" s="48">
        <f>SUM(BC33:BI33)</f>
        <v>0</v>
      </c>
      <c r="BR33" s="49"/>
      <c r="BS33" s="11"/>
      <c r="BT33" s="9"/>
      <c r="BU33" s="9"/>
      <c r="BV33" s="9"/>
      <c r="BW33" s="9"/>
      <c r="BX33" s="24"/>
      <c r="BY33" s="24"/>
      <c r="BZ33" s="45" t="s">
        <v>77</v>
      </c>
      <c r="CA33" s="46"/>
      <c r="CB33" s="46"/>
      <c r="CC33" s="46"/>
      <c r="CD33" s="46"/>
      <c r="CE33" s="46"/>
      <c r="CF33" s="47"/>
      <c r="CG33" s="48">
        <f>SUM(BS33:BY33)</f>
        <v>0</v>
      </c>
      <c r="CH33" s="49"/>
      <c r="CI33" s="61"/>
      <c r="CJ33" s="88"/>
    </row>
    <row r="34" spans="1:88" x14ac:dyDescent="0.25">
      <c r="A34" s="85"/>
      <c r="B34" s="82"/>
      <c r="C34" s="82"/>
      <c r="D34" s="14" t="s">
        <v>78</v>
      </c>
      <c r="E34" s="39"/>
      <c r="F34" s="24"/>
      <c r="G34" s="35"/>
      <c r="H34" s="9"/>
      <c r="I34" s="9"/>
      <c r="J34" s="9"/>
      <c r="K34" s="9"/>
      <c r="L34" s="24"/>
      <c r="M34" s="24"/>
      <c r="N34" s="45" t="s">
        <v>79</v>
      </c>
      <c r="O34" s="46"/>
      <c r="P34" s="46"/>
      <c r="Q34" s="46"/>
      <c r="R34" s="46"/>
      <c r="S34" s="46"/>
      <c r="T34" s="47"/>
      <c r="U34" s="56">
        <f>SUM(E34:M34)</f>
        <v>0</v>
      </c>
      <c r="V34" s="57"/>
      <c r="W34" s="11"/>
      <c r="X34" s="9"/>
      <c r="Y34" s="9"/>
      <c r="Z34" s="9"/>
      <c r="AA34" s="9"/>
      <c r="AB34" s="24"/>
      <c r="AC34" s="24"/>
      <c r="AD34" s="45" t="s">
        <v>79</v>
      </c>
      <c r="AE34" s="46"/>
      <c r="AF34" s="46"/>
      <c r="AG34" s="46"/>
      <c r="AH34" s="46"/>
      <c r="AI34" s="46"/>
      <c r="AJ34" s="47"/>
      <c r="AK34" s="48">
        <f>SUM(W34:AC34)</f>
        <v>0</v>
      </c>
      <c r="AL34" s="49"/>
      <c r="AM34" s="11"/>
      <c r="AN34" s="9"/>
      <c r="AO34" s="9"/>
      <c r="AP34" s="9"/>
      <c r="AQ34" s="9"/>
      <c r="AR34" s="24"/>
      <c r="AS34" s="24"/>
      <c r="AT34" s="45" t="s">
        <v>79</v>
      </c>
      <c r="AU34" s="46"/>
      <c r="AV34" s="46"/>
      <c r="AW34" s="46"/>
      <c r="AX34" s="46"/>
      <c r="AY34" s="46"/>
      <c r="AZ34" s="47"/>
      <c r="BA34" s="48">
        <f>SUM(AM34:AS34)</f>
        <v>0</v>
      </c>
      <c r="BB34" s="49"/>
      <c r="BC34" s="11"/>
      <c r="BD34" s="9"/>
      <c r="BE34" s="9"/>
      <c r="BF34" s="9"/>
      <c r="BG34" s="9"/>
      <c r="BH34" s="24"/>
      <c r="BI34" s="24"/>
      <c r="BJ34" s="45" t="s">
        <v>79</v>
      </c>
      <c r="BK34" s="46"/>
      <c r="BL34" s="46"/>
      <c r="BM34" s="46"/>
      <c r="BN34" s="46"/>
      <c r="BO34" s="46"/>
      <c r="BP34" s="47"/>
      <c r="BQ34" s="48">
        <f>SUM(BC34:BI34)</f>
        <v>0</v>
      </c>
      <c r="BR34" s="49"/>
      <c r="BS34" s="11"/>
      <c r="BT34" s="9"/>
      <c r="BU34" s="9"/>
      <c r="BV34" s="9"/>
      <c r="BW34" s="9"/>
      <c r="BX34" s="24"/>
      <c r="BY34" s="24"/>
      <c r="BZ34" s="45" t="s">
        <v>79</v>
      </c>
      <c r="CA34" s="46"/>
      <c r="CB34" s="46"/>
      <c r="CC34" s="46"/>
      <c r="CD34" s="46"/>
      <c r="CE34" s="46"/>
      <c r="CF34" s="47"/>
      <c r="CG34" s="48">
        <f>SUM(BS34:BY34)</f>
        <v>0</v>
      </c>
      <c r="CH34" s="49"/>
      <c r="CI34" s="61"/>
      <c r="CJ34" s="88"/>
    </row>
    <row r="35" spans="1:88" x14ac:dyDescent="0.25">
      <c r="A35" s="85"/>
      <c r="B35" s="82"/>
      <c r="C35" s="82"/>
      <c r="D35" s="14" t="s">
        <v>28</v>
      </c>
      <c r="E35" s="39"/>
      <c r="F35" s="24"/>
      <c r="G35" s="35"/>
      <c r="H35" s="9"/>
      <c r="I35" s="9"/>
      <c r="J35" s="9"/>
      <c r="K35" s="9"/>
      <c r="L35" s="24"/>
      <c r="M35" s="24"/>
      <c r="N35" s="53" t="s">
        <v>55</v>
      </c>
      <c r="O35" s="54"/>
      <c r="P35" s="54"/>
      <c r="Q35" s="54"/>
      <c r="R35" s="54"/>
      <c r="S35" s="54"/>
      <c r="T35" s="55"/>
      <c r="U35" s="56">
        <f>SUM(E35:M35)</f>
        <v>0</v>
      </c>
      <c r="V35" s="57"/>
      <c r="W35" s="11"/>
      <c r="X35" s="9"/>
      <c r="Y35" s="9"/>
      <c r="Z35" s="9"/>
      <c r="AA35" s="9"/>
      <c r="AB35" s="24"/>
      <c r="AC35" s="24"/>
      <c r="AD35" s="45" t="s">
        <v>55</v>
      </c>
      <c r="AE35" s="46"/>
      <c r="AF35" s="46"/>
      <c r="AG35" s="46"/>
      <c r="AH35" s="46"/>
      <c r="AI35" s="46"/>
      <c r="AJ35" s="47"/>
      <c r="AK35" s="48">
        <f t="shared" ref="AK35:AK40" si="20">SUM(W35:AC35)</f>
        <v>0</v>
      </c>
      <c r="AL35" s="49"/>
      <c r="AM35" s="11"/>
      <c r="AN35" s="9"/>
      <c r="AO35" s="9"/>
      <c r="AP35" s="9"/>
      <c r="AQ35" s="9"/>
      <c r="AR35" s="24"/>
      <c r="AS35" s="24"/>
      <c r="AT35" s="45" t="s">
        <v>55</v>
      </c>
      <c r="AU35" s="46"/>
      <c r="AV35" s="46"/>
      <c r="AW35" s="46"/>
      <c r="AX35" s="46"/>
      <c r="AY35" s="46"/>
      <c r="AZ35" s="47"/>
      <c r="BA35" s="48">
        <f t="shared" ref="BA35:BA40" si="21">SUM(AM35:AS35)</f>
        <v>0</v>
      </c>
      <c r="BB35" s="49"/>
      <c r="BC35" s="11"/>
      <c r="BD35" s="9"/>
      <c r="BE35" s="9"/>
      <c r="BF35" s="9"/>
      <c r="BG35" s="9"/>
      <c r="BH35" s="24"/>
      <c r="BI35" s="24"/>
      <c r="BJ35" s="45" t="s">
        <v>55</v>
      </c>
      <c r="BK35" s="46"/>
      <c r="BL35" s="46"/>
      <c r="BM35" s="46"/>
      <c r="BN35" s="46"/>
      <c r="BO35" s="46"/>
      <c r="BP35" s="47"/>
      <c r="BQ35" s="48">
        <f t="shared" ref="BQ35:BQ40" si="22">SUM(BC35:BI35)</f>
        <v>0</v>
      </c>
      <c r="BR35" s="49"/>
      <c r="BS35" s="11"/>
      <c r="BT35" s="9"/>
      <c r="BU35" s="9"/>
      <c r="BV35" s="9"/>
      <c r="BW35" s="9"/>
      <c r="BX35" s="24"/>
      <c r="BY35" s="24"/>
      <c r="BZ35" s="45" t="s">
        <v>55</v>
      </c>
      <c r="CA35" s="46"/>
      <c r="CB35" s="46"/>
      <c r="CC35" s="46"/>
      <c r="CD35" s="46"/>
      <c r="CE35" s="46"/>
      <c r="CF35" s="47"/>
      <c r="CG35" s="48">
        <f t="shared" ref="CG35:CG40" si="23">SUM(BS35:BY35)</f>
        <v>0</v>
      </c>
      <c r="CH35" s="49"/>
      <c r="CI35" s="61"/>
      <c r="CJ35" s="88"/>
    </row>
    <row r="36" spans="1:88" x14ac:dyDescent="0.25">
      <c r="A36" s="85"/>
      <c r="B36" s="82"/>
      <c r="C36" s="82"/>
      <c r="D36" s="14" t="s">
        <v>30</v>
      </c>
      <c r="E36" s="39"/>
      <c r="F36" s="24"/>
      <c r="G36" s="35"/>
      <c r="H36" s="9"/>
      <c r="I36" s="9"/>
      <c r="J36" s="9"/>
      <c r="K36" s="9"/>
      <c r="L36" s="24"/>
      <c r="M36" s="24"/>
      <c r="N36" s="53" t="s">
        <v>56</v>
      </c>
      <c r="O36" s="54"/>
      <c r="P36" s="54"/>
      <c r="Q36" s="54"/>
      <c r="R36" s="54"/>
      <c r="S36" s="54"/>
      <c r="T36" s="55"/>
      <c r="U36" s="56">
        <f t="shared" ref="U36:U40" si="24">SUM(E36:M36)</f>
        <v>0</v>
      </c>
      <c r="V36" s="57"/>
      <c r="W36" s="11"/>
      <c r="X36" s="9"/>
      <c r="Y36" s="9"/>
      <c r="Z36" s="9"/>
      <c r="AA36" s="9"/>
      <c r="AB36" s="24"/>
      <c r="AC36" s="24"/>
      <c r="AD36" s="45" t="s">
        <v>56</v>
      </c>
      <c r="AE36" s="46"/>
      <c r="AF36" s="46"/>
      <c r="AG36" s="46"/>
      <c r="AH36" s="46"/>
      <c r="AI36" s="46"/>
      <c r="AJ36" s="47"/>
      <c r="AK36" s="48">
        <f t="shared" si="20"/>
        <v>0</v>
      </c>
      <c r="AL36" s="49"/>
      <c r="AM36" s="11"/>
      <c r="AN36" s="9"/>
      <c r="AO36" s="9"/>
      <c r="AP36" s="9"/>
      <c r="AQ36" s="9"/>
      <c r="AR36" s="24"/>
      <c r="AS36" s="24"/>
      <c r="AT36" s="45" t="s">
        <v>56</v>
      </c>
      <c r="AU36" s="46"/>
      <c r="AV36" s="46"/>
      <c r="AW36" s="46"/>
      <c r="AX36" s="46"/>
      <c r="AY36" s="46"/>
      <c r="AZ36" s="47"/>
      <c r="BA36" s="48">
        <f t="shared" si="21"/>
        <v>0</v>
      </c>
      <c r="BB36" s="49"/>
      <c r="BC36" s="11"/>
      <c r="BD36" s="9"/>
      <c r="BE36" s="9"/>
      <c r="BF36" s="9"/>
      <c r="BG36" s="9"/>
      <c r="BH36" s="24"/>
      <c r="BI36" s="24"/>
      <c r="BJ36" s="45" t="s">
        <v>56</v>
      </c>
      <c r="BK36" s="46"/>
      <c r="BL36" s="46"/>
      <c r="BM36" s="46"/>
      <c r="BN36" s="46"/>
      <c r="BO36" s="46"/>
      <c r="BP36" s="47"/>
      <c r="BQ36" s="48">
        <f t="shared" si="22"/>
        <v>0</v>
      </c>
      <c r="BR36" s="49"/>
      <c r="BS36" s="11"/>
      <c r="BT36" s="9"/>
      <c r="BU36" s="9"/>
      <c r="BV36" s="9"/>
      <c r="BW36" s="9"/>
      <c r="BX36" s="24"/>
      <c r="BY36" s="24"/>
      <c r="BZ36" s="45" t="s">
        <v>56</v>
      </c>
      <c r="CA36" s="46"/>
      <c r="CB36" s="46"/>
      <c r="CC36" s="46"/>
      <c r="CD36" s="46"/>
      <c r="CE36" s="46"/>
      <c r="CF36" s="47"/>
      <c r="CG36" s="48">
        <f t="shared" si="23"/>
        <v>0</v>
      </c>
      <c r="CH36" s="49"/>
      <c r="CI36" s="61"/>
      <c r="CJ36" s="88"/>
    </row>
    <row r="37" spans="1:88" x14ac:dyDescent="0.25">
      <c r="A37" s="85"/>
      <c r="B37" s="82"/>
      <c r="C37" s="82"/>
      <c r="D37" s="14" t="s">
        <v>35</v>
      </c>
      <c r="E37" s="39"/>
      <c r="F37" s="24"/>
      <c r="G37" s="35"/>
      <c r="H37" s="9"/>
      <c r="I37" s="9"/>
      <c r="J37" s="9"/>
      <c r="K37" s="9"/>
      <c r="L37" s="24"/>
      <c r="M37" s="24"/>
      <c r="N37" s="53" t="s">
        <v>57</v>
      </c>
      <c r="O37" s="54"/>
      <c r="P37" s="54"/>
      <c r="Q37" s="54"/>
      <c r="R37" s="54"/>
      <c r="S37" s="54"/>
      <c r="T37" s="55"/>
      <c r="U37" s="56">
        <f t="shared" si="24"/>
        <v>0</v>
      </c>
      <c r="V37" s="57"/>
      <c r="W37" s="11"/>
      <c r="X37" s="9"/>
      <c r="Y37" s="9"/>
      <c r="Z37" s="9"/>
      <c r="AA37" s="9"/>
      <c r="AB37" s="24"/>
      <c r="AC37" s="24"/>
      <c r="AD37" s="45" t="s">
        <v>57</v>
      </c>
      <c r="AE37" s="46"/>
      <c r="AF37" s="46"/>
      <c r="AG37" s="46"/>
      <c r="AH37" s="46"/>
      <c r="AI37" s="46"/>
      <c r="AJ37" s="47"/>
      <c r="AK37" s="48">
        <f t="shared" si="20"/>
        <v>0</v>
      </c>
      <c r="AL37" s="49"/>
      <c r="AM37" s="11"/>
      <c r="AN37" s="9"/>
      <c r="AO37" s="9"/>
      <c r="AP37" s="9"/>
      <c r="AQ37" s="9"/>
      <c r="AR37" s="24"/>
      <c r="AS37" s="24"/>
      <c r="AT37" s="45" t="s">
        <v>57</v>
      </c>
      <c r="AU37" s="46"/>
      <c r="AV37" s="46"/>
      <c r="AW37" s="46"/>
      <c r="AX37" s="46"/>
      <c r="AY37" s="46"/>
      <c r="AZ37" s="47"/>
      <c r="BA37" s="48">
        <f t="shared" si="21"/>
        <v>0</v>
      </c>
      <c r="BB37" s="49"/>
      <c r="BC37" s="11"/>
      <c r="BD37" s="9"/>
      <c r="BE37" s="9"/>
      <c r="BF37" s="9"/>
      <c r="BG37" s="9"/>
      <c r="BH37" s="24"/>
      <c r="BI37" s="24"/>
      <c r="BJ37" s="45" t="s">
        <v>57</v>
      </c>
      <c r="BK37" s="46"/>
      <c r="BL37" s="46"/>
      <c r="BM37" s="46"/>
      <c r="BN37" s="46"/>
      <c r="BO37" s="46"/>
      <c r="BP37" s="47"/>
      <c r="BQ37" s="48">
        <f t="shared" si="22"/>
        <v>0</v>
      </c>
      <c r="BR37" s="49"/>
      <c r="BS37" s="11"/>
      <c r="BT37" s="9"/>
      <c r="BU37" s="9"/>
      <c r="BV37" s="9"/>
      <c r="BW37" s="9"/>
      <c r="BX37" s="24"/>
      <c r="BY37" s="24"/>
      <c r="BZ37" s="45" t="s">
        <v>57</v>
      </c>
      <c r="CA37" s="46"/>
      <c r="CB37" s="46"/>
      <c r="CC37" s="46"/>
      <c r="CD37" s="46"/>
      <c r="CE37" s="46"/>
      <c r="CF37" s="47"/>
      <c r="CG37" s="48">
        <f t="shared" si="23"/>
        <v>0</v>
      </c>
      <c r="CH37" s="49"/>
      <c r="CI37" s="61"/>
      <c r="CJ37" s="88"/>
    </row>
    <row r="38" spans="1:88" x14ac:dyDescent="0.25">
      <c r="A38" s="85"/>
      <c r="B38" s="82"/>
      <c r="C38" s="82"/>
      <c r="D38" s="14" t="s">
        <v>32</v>
      </c>
      <c r="E38" s="40"/>
      <c r="F38" s="25"/>
      <c r="G38" s="36"/>
      <c r="H38" s="20"/>
      <c r="I38" s="20"/>
      <c r="J38" s="20"/>
      <c r="K38" s="20"/>
      <c r="L38" s="25"/>
      <c r="M38" s="25"/>
      <c r="N38" s="53" t="s">
        <v>58</v>
      </c>
      <c r="O38" s="54"/>
      <c r="P38" s="54"/>
      <c r="Q38" s="54"/>
      <c r="R38" s="54"/>
      <c r="S38" s="54"/>
      <c r="T38" s="55"/>
      <c r="U38" s="56">
        <f t="shared" si="24"/>
        <v>0</v>
      </c>
      <c r="V38" s="57"/>
      <c r="W38" s="11"/>
      <c r="X38" s="9"/>
      <c r="Y38" s="20"/>
      <c r="Z38" s="9"/>
      <c r="AA38" s="9"/>
      <c r="AB38" s="24"/>
      <c r="AC38" s="24"/>
      <c r="AD38" s="45" t="s">
        <v>58</v>
      </c>
      <c r="AE38" s="46"/>
      <c r="AF38" s="46"/>
      <c r="AG38" s="46"/>
      <c r="AH38" s="46"/>
      <c r="AI38" s="46"/>
      <c r="AJ38" s="47"/>
      <c r="AK38" s="48">
        <f t="shared" si="20"/>
        <v>0</v>
      </c>
      <c r="AL38" s="49"/>
      <c r="AM38" s="11"/>
      <c r="AN38" s="9"/>
      <c r="AO38" s="9"/>
      <c r="AP38" s="20"/>
      <c r="AQ38" s="9"/>
      <c r="AR38" s="24"/>
      <c r="AS38" s="24"/>
      <c r="AT38" s="45" t="s">
        <v>58</v>
      </c>
      <c r="AU38" s="46"/>
      <c r="AV38" s="46"/>
      <c r="AW38" s="46"/>
      <c r="AX38" s="46"/>
      <c r="AY38" s="46"/>
      <c r="AZ38" s="47"/>
      <c r="BA38" s="48">
        <f t="shared" si="21"/>
        <v>0</v>
      </c>
      <c r="BB38" s="49"/>
      <c r="BC38" s="11"/>
      <c r="BD38" s="9"/>
      <c r="BE38" s="9"/>
      <c r="BF38" s="9"/>
      <c r="BG38" s="20"/>
      <c r="BH38" s="24"/>
      <c r="BI38" s="24"/>
      <c r="BJ38" s="45" t="s">
        <v>58</v>
      </c>
      <c r="BK38" s="46"/>
      <c r="BL38" s="46"/>
      <c r="BM38" s="46"/>
      <c r="BN38" s="46"/>
      <c r="BO38" s="46"/>
      <c r="BP38" s="47"/>
      <c r="BQ38" s="48">
        <f t="shared" si="22"/>
        <v>0</v>
      </c>
      <c r="BR38" s="49"/>
      <c r="BS38" s="11"/>
      <c r="BT38" s="9"/>
      <c r="BU38" s="9"/>
      <c r="BV38" s="9"/>
      <c r="BW38" s="9"/>
      <c r="BX38" s="24"/>
      <c r="BY38" s="24"/>
      <c r="BZ38" s="45" t="s">
        <v>58</v>
      </c>
      <c r="CA38" s="46"/>
      <c r="CB38" s="46"/>
      <c r="CC38" s="46"/>
      <c r="CD38" s="46"/>
      <c r="CE38" s="46"/>
      <c r="CF38" s="47"/>
      <c r="CG38" s="48">
        <f t="shared" si="23"/>
        <v>0</v>
      </c>
      <c r="CH38" s="49"/>
      <c r="CI38" s="61"/>
      <c r="CJ38" s="88"/>
    </row>
    <row r="39" spans="1:88" x14ac:dyDescent="0.25">
      <c r="A39" s="85"/>
      <c r="B39" s="82"/>
      <c r="C39" s="82"/>
      <c r="D39" s="14" t="s">
        <v>72</v>
      </c>
      <c r="E39" s="40"/>
      <c r="F39" s="25"/>
      <c r="G39" s="36"/>
      <c r="H39" s="20"/>
      <c r="I39" s="20"/>
      <c r="J39" s="20"/>
      <c r="K39" s="20"/>
      <c r="L39" s="25"/>
      <c r="M39" s="25"/>
      <c r="N39" s="53" t="s">
        <v>73</v>
      </c>
      <c r="O39" s="54"/>
      <c r="P39" s="54"/>
      <c r="Q39" s="54"/>
      <c r="R39" s="54"/>
      <c r="S39" s="54"/>
      <c r="T39" s="55"/>
      <c r="U39" s="56">
        <f t="shared" si="24"/>
        <v>0</v>
      </c>
      <c r="V39" s="57"/>
      <c r="W39" s="19"/>
      <c r="X39" s="20"/>
      <c r="Y39" s="20"/>
      <c r="Z39" s="20"/>
      <c r="AA39" s="20"/>
      <c r="AB39" s="25"/>
      <c r="AC39" s="25"/>
      <c r="AD39" s="45" t="s">
        <v>73</v>
      </c>
      <c r="AE39" s="46"/>
      <c r="AF39" s="46"/>
      <c r="AG39" s="46"/>
      <c r="AH39" s="46"/>
      <c r="AI39" s="46"/>
      <c r="AJ39" s="47"/>
      <c r="AK39" s="48">
        <f t="shared" si="20"/>
        <v>0</v>
      </c>
      <c r="AL39" s="49"/>
      <c r="AM39" s="19"/>
      <c r="AN39" s="20"/>
      <c r="AO39" s="20"/>
      <c r="AP39" s="20"/>
      <c r="AQ39" s="20"/>
      <c r="AR39" s="25"/>
      <c r="AS39" s="25"/>
      <c r="AT39" s="45" t="s">
        <v>73</v>
      </c>
      <c r="AU39" s="46"/>
      <c r="AV39" s="46"/>
      <c r="AW39" s="46"/>
      <c r="AX39" s="46"/>
      <c r="AY39" s="46"/>
      <c r="AZ39" s="47"/>
      <c r="BA39" s="48">
        <f t="shared" si="21"/>
        <v>0</v>
      </c>
      <c r="BB39" s="49"/>
      <c r="BC39" s="19"/>
      <c r="BD39" s="20"/>
      <c r="BE39" s="20"/>
      <c r="BF39" s="20"/>
      <c r="BG39" s="20"/>
      <c r="BH39" s="25"/>
      <c r="BI39" s="25"/>
      <c r="BJ39" s="45" t="s">
        <v>73</v>
      </c>
      <c r="BK39" s="46"/>
      <c r="BL39" s="46"/>
      <c r="BM39" s="46"/>
      <c r="BN39" s="46"/>
      <c r="BO39" s="46"/>
      <c r="BP39" s="47"/>
      <c r="BQ39" s="48">
        <f t="shared" si="22"/>
        <v>0</v>
      </c>
      <c r="BR39" s="49"/>
      <c r="BS39" s="19"/>
      <c r="BT39" s="20"/>
      <c r="BU39" s="20"/>
      <c r="BV39" s="20"/>
      <c r="BW39" s="20"/>
      <c r="BX39" s="24"/>
      <c r="BY39" s="24"/>
      <c r="BZ39" s="45" t="s">
        <v>73</v>
      </c>
      <c r="CA39" s="46"/>
      <c r="CB39" s="46"/>
      <c r="CC39" s="46"/>
      <c r="CD39" s="46"/>
      <c r="CE39" s="46"/>
      <c r="CF39" s="47"/>
      <c r="CG39" s="48">
        <f t="shared" si="23"/>
        <v>0</v>
      </c>
      <c r="CH39" s="49"/>
      <c r="CI39" s="61"/>
      <c r="CJ39" s="88"/>
    </row>
    <row r="40" spans="1:88" ht="15.75" thickBot="1" x14ac:dyDescent="0.3">
      <c r="A40" s="86"/>
      <c r="B40" s="83"/>
      <c r="C40" s="83"/>
      <c r="D40" s="22" t="s">
        <v>54</v>
      </c>
      <c r="E40" s="41"/>
      <c r="F40" s="26"/>
      <c r="G40" s="37"/>
      <c r="H40" s="10"/>
      <c r="I40" s="10"/>
      <c r="J40" s="10"/>
      <c r="K40" s="10"/>
      <c r="L40" s="26"/>
      <c r="M40" s="26"/>
      <c r="N40" s="50" t="s">
        <v>59</v>
      </c>
      <c r="O40" s="51"/>
      <c r="P40" s="51"/>
      <c r="Q40" s="51"/>
      <c r="R40" s="51"/>
      <c r="S40" s="51"/>
      <c r="T40" s="52"/>
      <c r="U40" s="56">
        <f t="shared" si="24"/>
        <v>0</v>
      </c>
      <c r="V40" s="57"/>
      <c r="W40" s="12"/>
      <c r="X40" s="10"/>
      <c r="Y40" s="10"/>
      <c r="Z40" s="10"/>
      <c r="AA40" s="10"/>
      <c r="AB40" s="26"/>
      <c r="AC40" s="26"/>
      <c r="AD40" s="50" t="s">
        <v>59</v>
      </c>
      <c r="AE40" s="51"/>
      <c r="AF40" s="51"/>
      <c r="AG40" s="51"/>
      <c r="AH40" s="51"/>
      <c r="AI40" s="51"/>
      <c r="AJ40" s="52"/>
      <c r="AK40" s="58">
        <f t="shared" si="20"/>
        <v>0</v>
      </c>
      <c r="AL40" s="59"/>
      <c r="AM40" s="12"/>
      <c r="AN40" s="10"/>
      <c r="AO40" s="10"/>
      <c r="AP40" s="10"/>
      <c r="AQ40" s="10"/>
      <c r="AR40" s="26"/>
      <c r="AS40" s="26"/>
      <c r="AT40" s="50" t="s">
        <v>59</v>
      </c>
      <c r="AU40" s="51"/>
      <c r="AV40" s="51"/>
      <c r="AW40" s="51"/>
      <c r="AX40" s="51"/>
      <c r="AY40" s="51"/>
      <c r="AZ40" s="52"/>
      <c r="BA40" s="58">
        <f t="shared" si="21"/>
        <v>0</v>
      </c>
      <c r="BB40" s="59"/>
      <c r="BC40" s="12"/>
      <c r="BD40" s="10"/>
      <c r="BE40" s="10"/>
      <c r="BF40" s="10"/>
      <c r="BG40" s="10"/>
      <c r="BH40" s="26"/>
      <c r="BI40" s="26"/>
      <c r="BJ40" s="50" t="s">
        <v>59</v>
      </c>
      <c r="BK40" s="51"/>
      <c r="BL40" s="51"/>
      <c r="BM40" s="51"/>
      <c r="BN40" s="51"/>
      <c r="BO40" s="51"/>
      <c r="BP40" s="52"/>
      <c r="BQ40" s="58">
        <f t="shared" si="22"/>
        <v>0</v>
      </c>
      <c r="BR40" s="59"/>
      <c r="BS40" s="12"/>
      <c r="BT40" s="10"/>
      <c r="BU40" s="10"/>
      <c r="BV40" s="10"/>
      <c r="BW40" s="10"/>
      <c r="BX40" s="24"/>
      <c r="BY40" s="24"/>
      <c r="BZ40" s="50" t="s">
        <v>59</v>
      </c>
      <c r="CA40" s="51"/>
      <c r="CB40" s="51"/>
      <c r="CC40" s="51"/>
      <c r="CD40" s="51"/>
      <c r="CE40" s="51"/>
      <c r="CF40" s="52"/>
      <c r="CG40" s="58">
        <f t="shared" si="23"/>
        <v>0</v>
      </c>
      <c r="CH40" s="59"/>
      <c r="CI40" s="62"/>
      <c r="CJ40" s="89"/>
    </row>
    <row r="41" spans="1:88" x14ac:dyDescent="0.25">
      <c r="A41" s="84">
        <v>5</v>
      </c>
      <c r="B41" s="81"/>
      <c r="C41" s="81" t="s">
        <v>36</v>
      </c>
      <c r="D41" s="15" t="s">
        <v>29</v>
      </c>
      <c r="E41" s="38"/>
      <c r="F41" s="23"/>
      <c r="G41" s="34">
        <v>5</v>
      </c>
      <c r="H41" s="17">
        <v>7</v>
      </c>
      <c r="I41" s="17">
        <v>5</v>
      </c>
      <c r="J41" s="17">
        <v>5</v>
      </c>
      <c r="K41" s="17">
        <v>5</v>
      </c>
      <c r="L41" s="23"/>
      <c r="M41" s="23"/>
      <c r="N41" s="42">
        <f>SUM(G41:K41)+U43</f>
        <v>27</v>
      </c>
      <c r="O41" s="42">
        <f>IF($C41="BLM-ATÖLYE-LAB(ŞEF)",20,IF($C41="SINIF",18,IF($C41="OKUL ÖNCESİ",18,IF($C41="REHBER ÖĞ",18,IF($C41="ÖZEL EĞİTİM ÖĞRT.",18,IF($C41="MÜDÜR",2,IF($C41="MÜDÜR YRD",6,IF($C41="MÜDÜR BAŞYARD",2,IF($C41="ATÖLYE-LAB",20,15)))))))))</f>
        <v>20</v>
      </c>
      <c r="P41" s="42">
        <f>IF(N41-O41&gt;0,N41-O41,0)</f>
        <v>7</v>
      </c>
      <c r="Q41" s="42">
        <f>IF(OR($C41="MÜDÜR",$C41="MÜDÜR YRD",$C41="MÜDÜR BAŞYARD"),0,IF(AND(N41+IF(S41="VAR",1,0)&gt;29,N41+IF(S41="VAR",1,0)&lt;41),3,IF(AND(N41+IF(S41="VAR",1,0)&gt;9,N41+IF(S41="VAR",1,0)&lt;20),1,IF(AND(N41+IF(S41="VAR",1,0)&gt;19,N41+IF(S41="VAR",1,0)&lt;30),2,0))))</f>
        <v>2</v>
      </c>
      <c r="R41" s="43" t="s">
        <v>4</v>
      </c>
      <c r="S41" s="43" t="s">
        <v>5</v>
      </c>
      <c r="T41" s="18">
        <f>3*COUNTIF(G41:K41,"M")</f>
        <v>0</v>
      </c>
      <c r="U41" s="42">
        <f>IF($C41="MÜDÜR BAŞYARD",0,IF($C41="MÜDÜR",0,IF($C41="MÜDÜR YRD",0,IF($C41="REHBER ÖĞ",0,IF($C41="FORMATÖR",0,IF($C41="ÖZEL EĞİTİM ÖĞRT.",0,IF(OR(R41="VAR",S41="VAR"),2,)))))))</f>
        <v>2</v>
      </c>
      <c r="V41" s="44">
        <f>IF($C41="REHBER ÖĞ",N41+U48,IF($C41="FORMATÖR",N41+U48,IF($C41="ÖZEL EĞİTİM ÖĞRT.",N41+U48,P41+Q41+U41+T41+U42+U44+U45+U46+U47+U48+U49)))</f>
        <v>17</v>
      </c>
      <c r="W41" s="16"/>
      <c r="X41" s="17"/>
      <c r="Y41" s="17"/>
      <c r="Z41" s="17"/>
      <c r="AA41" s="17"/>
      <c r="AB41" s="23"/>
      <c r="AC41" s="23"/>
      <c r="AD41" s="42">
        <f>SUM(W41:AA41)+AK43</f>
        <v>0</v>
      </c>
      <c r="AE41" s="42">
        <f>IF($C41="BLM-ATÖLYE-LAB(ŞEF)",20,IF($C41="SINIF",18,IF($C41="OKUL ÖNCESİ",18,IF($C41="REHBER ÖĞ",18,IF($C41="ÖZEL EĞİTİM ÖĞRT.",18,IF($C41="MÜDÜR",2,IF($C41="MÜDÜR YRD",6,IF($C41="MÜDÜR BAŞYARD",2,IF($C41="ATÖLYE-LAB",20,15)))))))))</f>
        <v>20</v>
      </c>
      <c r="AF41" s="42">
        <f>IF(AD41-AE41&gt;0,AD41-AE41,0)</f>
        <v>0</v>
      </c>
      <c r="AG41" s="42">
        <f>IF(OR($C41="MÜDÜR",$C41="MÜDÜR YRD",$C41="MÜDÜR BAŞYARD"),0,IF(AND(AD41+IF(AI41="VAR",1,0)&gt;29,AD41+IF(AI41="VAR",1,0)&lt;41),3,IF(AND(AD41+IF(AI41="VAR",1,0)&gt;9,AD41+IF(AI41="VAR",1,0)&lt;20),1,IF(AND(AD41+IF(AI41="VAR",1,0)&gt;19,AD41+IF(AI41="VAR",1,0)&lt;30),2,0))))</f>
        <v>0</v>
      </c>
      <c r="AH41" s="43" t="s">
        <v>5</v>
      </c>
      <c r="AI41" s="43" t="s">
        <v>4</v>
      </c>
      <c r="AJ41" s="18">
        <f>3*COUNTIF(W41:AA41,"M")</f>
        <v>0</v>
      </c>
      <c r="AK41" s="42">
        <f>IF($C41="MÜDÜR BAŞYARD",0,IF($C41="MÜDÜR",0,IF($C41="MÜDÜR YRD",0,IF($C41="REHBER ÖĞ",0,IF($C41="FORMATÖR",0,IF($C41="ÖZEL EĞİTİM ÖĞRT.",0,IF(OR(AH41="VAR",AI41="VAR"),2,)))))))</f>
        <v>2</v>
      </c>
      <c r="AL41" s="44">
        <f>IF($C41="REHBER ÖĞ",AD41+AK48,IF($C41="FORMATÖR",AD41+AK48,IF($C41="ÖZEL EĞİTİM ÖĞRT.",AD41+AK48,AF41+AG41+AK41+AJ41+AK42+AK44+AK45+AK46+AK47+AK48+AK49)))</f>
        <v>2</v>
      </c>
      <c r="AM41" s="16"/>
      <c r="AN41" s="17"/>
      <c r="AO41" s="17"/>
      <c r="AP41" s="17"/>
      <c r="AQ41" s="17"/>
      <c r="AR41" s="23"/>
      <c r="AS41" s="23"/>
      <c r="AT41" s="42">
        <f>SUM(AM41:AQ41)+BA43</f>
        <v>0</v>
      </c>
      <c r="AU41" s="42">
        <f>IF($C41="BLM-ATÖLYE-LAB(ŞEF)",20,IF($C41="SINIF",18,IF($C41="OKUL ÖNCESİ",18,IF($C41="REHBER ÖĞ",18,IF($C41="ÖZEL EĞİTİM ÖĞRT.",18,IF($C41="MÜDÜR",2,IF($C41="MÜDÜR YRD",6,IF($C41="MÜDÜR BAŞYARD",2,IF($C41="ATÖLYE-LAB",20,15)))))))))</f>
        <v>20</v>
      </c>
      <c r="AV41" s="42">
        <f>IF(AT41-AU41&gt;0,AT41-AU41,0)</f>
        <v>0</v>
      </c>
      <c r="AW41" s="42">
        <f>IF(OR($C41="MÜDÜR",$C41="MÜDÜR YRD",$C41="MÜDÜR BAŞYARD"),0,IF(AND(AT41+IF(AY41="VAR",1,0)&gt;29,AT41+IF(AY41="VAR",1,0)&lt;41),3,IF(AND(AT41+IF(AY41="VAR",1,0)&gt;9,AT41+IF(AY41="VAR",1,0)&lt;20),1,IF(AND(AT41+IF(AY41="VAR",1,0)&gt;19,AT41+IF(AY41="VAR",1,0)&lt;30),2,0))))</f>
        <v>0</v>
      </c>
      <c r="AX41" s="43" t="s">
        <v>4</v>
      </c>
      <c r="AY41" s="43" t="s">
        <v>5</v>
      </c>
      <c r="AZ41" s="18">
        <f>3*COUNTIF(AM41:AQ41,"M")</f>
        <v>0</v>
      </c>
      <c r="BA41" s="42">
        <f>IF($C41="MÜDÜR BAŞYARD",0,IF($C41="MÜDÜR",0,IF($C41="MÜDÜR YRD",0,IF($C41="REHBER ÖĞ",0,IF($C41="FORMATÖR",0,IF($C41="ÖZEL EĞİTİM ÖĞRT.",0,IF(OR(AX41="VAR",AY41="VAR"),2,)))))))</f>
        <v>2</v>
      </c>
      <c r="BB41" s="44">
        <f>IF($C41="REHBER ÖĞ",AT41+BA48,IF($C41="FORMATÖR",AT41+BA48,IF($C41="ÖZEL EĞİTİM ÖĞRT.",AT41+BA48,AV41+AW41+BA41+AZ41+BA42+BA44+BA45+BA46+BA47+BA48+BA49)))</f>
        <v>2</v>
      </c>
      <c r="BC41" s="16"/>
      <c r="BD41" s="17"/>
      <c r="BE41" s="17"/>
      <c r="BF41" s="17"/>
      <c r="BG41" s="17"/>
      <c r="BH41" s="23"/>
      <c r="BI41" s="23"/>
      <c r="BJ41" s="42">
        <f>SUM(BC41:BG41)+BQ43</f>
        <v>0</v>
      </c>
      <c r="BK41" s="42">
        <f>IF($C41="BLM-ATÖLYE-LAB(ŞEF)",20,IF($C41="SINIF",18,IF($C41="OKUL ÖNCESİ",18,IF($C41="REHBER ÖĞ",18,IF($C41="ÖZEL EĞİTİM ÖĞRT.",18,IF($C41="MÜDÜR",2,IF($C41="MÜDÜR YRD",6,IF($C41="MÜDÜR BAŞYARD",2,IF($C41="ATÖLYE-LAB",20,15)))))))))</f>
        <v>20</v>
      </c>
      <c r="BL41" s="42">
        <f>IF(BJ41-BK41&gt;0,BJ41-BK41,0)</f>
        <v>0</v>
      </c>
      <c r="BM41" s="42">
        <f>IF(OR($C41="MÜDÜR",$C41="MÜDÜR YRD",$C41="MÜDÜR BAŞYARD"),0,IF(AND(BJ41+IF(BO41="VAR",1,0)&gt;29,BJ41+IF(BO41="VAR",1,0)&lt;41),3,IF(AND(BJ41+IF(BO41="VAR",1,0)&gt;9,BJ41+IF(BO41="VAR",1,0)&lt;20),1,IF(AND(BJ41+IF(BO41="VAR",1,0)&gt;19,BJ41+IF(BO41="VAR",1,0)&lt;30),2,0))))</f>
        <v>0</v>
      </c>
      <c r="BN41" s="43" t="s">
        <v>4</v>
      </c>
      <c r="BO41" s="43" t="s">
        <v>5</v>
      </c>
      <c r="BP41" s="18">
        <f>3*COUNTIF(BC41:BG41,"M")</f>
        <v>0</v>
      </c>
      <c r="BQ41" s="42">
        <f>IF($C41="MÜDÜR BAŞYARD",0,IF($C41="MÜDÜR",0,IF($C41="MÜDÜR YRD",0,IF($C41="REHBER ÖĞ",0,IF($C41="FORMATÖR",0,IF($C41="ÖZEL EĞİTİM ÖĞRT.",0,IF(OR(BN41="VAR",BO41="VAR"),2,)))))))</f>
        <v>2</v>
      </c>
      <c r="BR41" s="44">
        <f>IF($C41="REHBER ÖĞ",BJ41+BQ48,IF($C41="FORMATÖR",BJ41+BQ48,IF($C41="ÖZEL EĞİTİM ÖĞRT.",BJ41+BQ48,BL41+BM41+BQ41+BP41+BQ42+BQ44+BQ45+BQ46+BQ47+BQ48+BQ49)))</f>
        <v>2</v>
      </c>
      <c r="BS41" s="16"/>
      <c r="BT41" s="17"/>
      <c r="BU41" s="17"/>
      <c r="BV41" s="17"/>
      <c r="BW41" s="17"/>
      <c r="BX41" s="23"/>
      <c r="BY41" s="23"/>
      <c r="BZ41" s="42">
        <f>SUM(BS41:BW41)+CG43</f>
        <v>0</v>
      </c>
      <c r="CA41" s="42">
        <f>IF($C41="BLM-ATÖLYE-LAB(ŞEF)",20,IF($C41="SINIF",18,IF($C41="OKUL ÖNCESİ",18,IF($C41="REHBER ÖĞ",18,IF($C41="ÖZEL EĞİTİM ÖĞRT.",18,IF($C41="MÜDÜR",2,IF($C41="MÜDÜR YRD",6,IF($C41="MÜDÜR BAŞYARD",2,IF($C41="ATÖLYE-LAB",20,15)))))))))</f>
        <v>20</v>
      </c>
      <c r="CB41" s="42">
        <f>IF(BZ41-CA41&gt;0,BZ41-CA41,0)</f>
        <v>0</v>
      </c>
      <c r="CC41" s="42">
        <f>IF(OR($C41="MÜDÜR",$C41="MÜDÜR YRD",$C41="MÜDÜR BAŞYARD"),0,IF(AND(BZ41+IF(CE41="VAR",1,0)&gt;29,BZ41+IF(CE41="VAR",1,0)&lt;41),3,IF(AND(BZ41+IF(CE41="VAR",1,0)&gt;9,BZ41+IF(CE41="VAR",1,0)&lt;20),1,IF(AND(BZ41+IF(CE41="VAR",1,0)&gt;19,BZ41+IF(CE41="VAR",1,0)&lt;30),2,0))))</f>
        <v>0</v>
      </c>
      <c r="CD41" s="43" t="s">
        <v>5</v>
      </c>
      <c r="CE41" s="43" t="s">
        <v>4</v>
      </c>
      <c r="CF41" s="18">
        <f>3*COUNTIF(BS41:BW41,"M")</f>
        <v>0</v>
      </c>
      <c r="CG41" s="42">
        <f>IF($C41="MÜDÜR BAŞYARD",0,IF($C41="MÜDÜR",0,IF($C41="MÜDÜR YRD",0,IF($C41="REHBER ÖĞ",0,IF($C41="FORMATÖR",0,IF($C41="ÖZEL EĞİTİM ÖĞRT.",0,IF(OR(CD41="VAR",CE41="VAR"),2,)))))))</f>
        <v>2</v>
      </c>
      <c r="CH41" s="44">
        <f>IF($C41="REHBER ÖĞ",BZ41+CG48,IF($C41="FORMATÖR",BZ41+CG48,IF($C41="ÖZEL EĞİTİM ÖĞRT.",BZ41+CG48,CB41+CC41+CG41+CF41+CG42+CG44+CG45+CG46+CG47+CG48+CG49)))</f>
        <v>2</v>
      </c>
      <c r="CI41" s="60">
        <f>V41+AL41+BB41+BR41+CH41</f>
        <v>25</v>
      </c>
      <c r="CJ41" s="87"/>
    </row>
    <row r="42" spans="1:88" x14ac:dyDescent="0.25">
      <c r="A42" s="85"/>
      <c r="B42" s="82"/>
      <c r="C42" s="82"/>
      <c r="D42" s="14" t="s">
        <v>76</v>
      </c>
      <c r="E42" s="39"/>
      <c r="F42" s="24"/>
      <c r="G42" s="35"/>
      <c r="H42" s="9"/>
      <c r="I42" s="9"/>
      <c r="J42" s="9"/>
      <c r="K42" s="9"/>
      <c r="L42" s="24"/>
      <c r="M42" s="24"/>
      <c r="N42" s="53" t="s">
        <v>77</v>
      </c>
      <c r="O42" s="54"/>
      <c r="P42" s="54"/>
      <c r="Q42" s="54"/>
      <c r="R42" s="54"/>
      <c r="S42" s="54"/>
      <c r="T42" s="55"/>
      <c r="U42" s="56">
        <f>SUM(E42:M42)</f>
        <v>0</v>
      </c>
      <c r="V42" s="57"/>
      <c r="W42" s="11"/>
      <c r="X42" s="9"/>
      <c r="Y42" s="9"/>
      <c r="Z42" s="9"/>
      <c r="AA42" s="9"/>
      <c r="AB42" s="24"/>
      <c r="AC42" s="24"/>
      <c r="AD42" s="45" t="s">
        <v>77</v>
      </c>
      <c r="AE42" s="46"/>
      <c r="AF42" s="46"/>
      <c r="AG42" s="46"/>
      <c r="AH42" s="46"/>
      <c r="AI42" s="46"/>
      <c r="AJ42" s="47"/>
      <c r="AK42" s="48">
        <f>SUM(W42:AC42)</f>
        <v>0</v>
      </c>
      <c r="AL42" s="49"/>
      <c r="AM42" s="11"/>
      <c r="AN42" s="9"/>
      <c r="AO42" s="9"/>
      <c r="AP42" s="9"/>
      <c r="AQ42" s="9"/>
      <c r="AR42" s="24"/>
      <c r="AS42" s="24"/>
      <c r="AT42" s="45" t="s">
        <v>77</v>
      </c>
      <c r="AU42" s="46"/>
      <c r="AV42" s="46"/>
      <c r="AW42" s="46"/>
      <c r="AX42" s="46"/>
      <c r="AY42" s="46"/>
      <c r="AZ42" s="47"/>
      <c r="BA42" s="48">
        <f>SUM(AM42:AS42)</f>
        <v>0</v>
      </c>
      <c r="BB42" s="49"/>
      <c r="BC42" s="11"/>
      <c r="BD42" s="9"/>
      <c r="BE42" s="9"/>
      <c r="BF42" s="9"/>
      <c r="BG42" s="9"/>
      <c r="BH42" s="24"/>
      <c r="BI42" s="24"/>
      <c r="BJ42" s="45" t="s">
        <v>77</v>
      </c>
      <c r="BK42" s="46"/>
      <c r="BL42" s="46"/>
      <c r="BM42" s="46"/>
      <c r="BN42" s="46"/>
      <c r="BO42" s="46"/>
      <c r="BP42" s="47"/>
      <c r="BQ42" s="48">
        <f>SUM(BC42:BI42)</f>
        <v>0</v>
      </c>
      <c r="BR42" s="49"/>
      <c r="BS42" s="11"/>
      <c r="BT42" s="9"/>
      <c r="BU42" s="9"/>
      <c r="BV42" s="9"/>
      <c r="BW42" s="9"/>
      <c r="BX42" s="24"/>
      <c r="BY42" s="24"/>
      <c r="BZ42" s="45" t="s">
        <v>77</v>
      </c>
      <c r="CA42" s="46"/>
      <c r="CB42" s="46"/>
      <c r="CC42" s="46"/>
      <c r="CD42" s="46"/>
      <c r="CE42" s="46"/>
      <c r="CF42" s="47"/>
      <c r="CG42" s="48">
        <f>SUM(BS42:BY42)</f>
        <v>0</v>
      </c>
      <c r="CH42" s="49"/>
      <c r="CI42" s="61"/>
      <c r="CJ42" s="88"/>
    </row>
    <row r="43" spans="1:88" x14ac:dyDescent="0.25">
      <c r="A43" s="85"/>
      <c r="B43" s="82"/>
      <c r="C43" s="82"/>
      <c r="D43" s="14" t="s">
        <v>78</v>
      </c>
      <c r="E43" s="39"/>
      <c r="F43" s="24"/>
      <c r="G43" s="35"/>
      <c r="H43" s="9"/>
      <c r="I43" s="9"/>
      <c r="J43" s="9"/>
      <c r="K43" s="9"/>
      <c r="L43" s="24"/>
      <c r="M43" s="24"/>
      <c r="N43" s="45" t="s">
        <v>79</v>
      </c>
      <c r="O43" s="46"/>
      <c r="P43" s="46"/>
      <c r="Q43" s="46"/>
      <c r="R43" s="46"/>
      <c r="S43" s="46"/>
      <c r="T43" s="47"/>
      <c r="U43" s="56">
        <f>SUM(E43:M43)</f>
        <v>0</v>
      </c>
      <c r="V43" s="57"/>
      <c r="W43" s="11"/>
      <c r="X43" s="9"/>
      <c r="Y43" s="9"/>
      <c r="Z43" s="9"/>
      <c r="AA43" s="9"/>
      <c r="AB43" s="24"/>
      <c r="AC43" s="24"/>
      <c r="AD43" s="45" t="s">
        <v>79</v>
      </c>
      <c r="AE43" s="46"/>
      <c r="AF43" s="46"/>
      <c r="AG43" s="46"/>
      <c r="AH43" s="46"/>
      <c r="AI43" s="46"/>
      <c r="AJ43" s="47"/>
      <c r="AK43" s="48">
        <f>SUM(W43:AC43)</f>
        <v>0</v>
      </c>
      <c r="AL43" s="49"/>
      <c r="AM43" s="11"/>
      <c r="AN43" s="9"/>
      <c r="AO43" s="9"/>
      <c r="AP43" s="9"/>
      <c r="AQ43" s="9"/>
      <c r="AR43" s="24"/>
      <c r="AS43" s="24"/>
      <c r="AT43" s="45" t="s">
        <v>79</v>
      </c>
      <c r="AU43" s="46"/>
      <c r="AV43" s="46"/>
      <c r="AW43" s="46"/>
      <c r="AX43" s="46"/>
      <c r="AY43" s="46"/>
      <c r="AZ43" s="47"/>
      <c r="BA43" s="48">
        <f>SUM(AM43:AS43)</f>
        <v>0</v>
      </c>
      <c r="BB43" s="49"/>
      <c r="BC43" s="11"/>
      <c r="BD43" s="9"/>
      <c r="BE43" s="9"/>
      <c r="BF43" s="9"/>
      <c r="BG43" s="9"/>
      <c r="BH43" s="24"/>
      <c r="BI43" s="24"/>
      <c r="BJ43" s="45" t="s">
        <v>79</v>
      </c>
      <c r="BK43" s="46"/>
      <c r="BL43" s="46"/>
      <c r="BM43" s="46"/>
      <c r="BN43" s="46"/>
      <c r="BO43" s="46"/>
      <c r="BP43" s="47"/>
      <c r="BQ43" s="48">
        <f>SUM(BC43:BI43)</f>
        <v>0</v>
      </c>
      <c r="BR43" s="49"/>
      <c r="BS43" s="11"/>
      <c r="BT43" s="9"/>
      <c r="BU43" s="9"/>
      <c r="BV43" s="9"/>
      <c r="BW43" s="9"/>
      <c r="BX43" s="24"/>
      <c r="BY43" s="24"/>
      <c r="BZ43" s="45" t="s">
        <v>79</v>
      </c>
      <c r="CA43" s="46"/>
      <c r="CB43" s="46"/>
      <c r="CC43" s="46"/>
      <c r="CD43" s="46"/>
      <c r="CE43" s="46"/>
      <c r="CF43" s="47"/>
      <c r="CG43" s="48">
        <f>SUM(BS43:BY43)</f>
        <v>0</v>
      </c>
      <c r="CH43" s="49"/>
      <c r="CI43" s="61"/>
      <c r="CJ43" s="88"/>
    </row>
    <row r="44" spans="1:88" x14ac:dyDescent="0.25">
      <c r="A44" s="85"/>
      <c r="B44" s="82"/>
      <c r="C44" s="82"/>
      <c r="D44" s="14" t="s">
        <v>28</v>
      </c>
      <c r="E44" s="39"/>
      <c r="F44" s="24"/>
      <c r="G44" s="35"/>
      <c r="H44" s="9"/>
      <c r="I44" s="9"/>
      <c r="J44" s="9"/>
      <c r="K44" s="9"/>
      <c r="L44" s="24"/>
      <c r="M44" s="24"/>
      <c r="N44" s="53" t="s">
        <v>55</v>
      </c>
      <c r="O44" s="54"/>
      <c r="P44" s="54"/>
      <c r="Q44" s="54"/>
      <c r="R44" s="54"/>
      <c r="S44" s="54"/>
      <c r="T44" s="55"/>
      <c r="U44" s="56">
        <f>SUM(E44:M44)</f>
        <v>0</v>
      </c>
      <c r="V44" s="57"/>
      <c r="W44" s="11"/>
      <c r="X44" s="9"/>
      <c r="Y44" s="9"/>
      <c r="Z44" s="9"/>
      <c r="AA44" s="9"/>
      <c r="AB44" s="24"/>
      <c r="AC44" s="24"/>
      <c r="AD44" s="45" t="s">
        <v>55</v>
      </c>
      <c r="AE44" s="46"/>
      <c r="AF44" s="46"/>
      <c r="AG44" s="46"/>
      <c r="AH44" s="46"/>
      <c r="AI44" s="46"/>
      <c r="AJ44" s="47"/>
      <c r="AK44" s="48">
        <f t="shared" ref="AK44:AK49" si="25">SUM(W44:AC44)</f>
        <v>0</v>
      </c>
      <c r="AL44" s="49"/>
      <c r="AM44" s="11"/>
      <c r="AN44" s="9"/>
      <c r="AO44" s="9"/>
      <c r="AP44" s="9"/>
      <c r="AQ44" s="9"/>
      <c r="AR44" s="24"/>
      <c r="AS44" s="24"/>
      <c r="AT44" s="45" t="s">
        <v>55</v>
      </c>
      <c r="AU44" s="46"/>
      <c r="AV44" s="46"/>
      <c r="AW44" s="46"/>
      <c r="AX44" s="46"/>
      <c r="AY44" s="46"/>
      <c r="AZ44" s="47"/>
      <c r="BA44" s="48">
        <f t="shared" ref="BA44:BA49" si="26">SUM(AM44:AS44)</f>
        <v>0</v>
      </c>
      <c r="BB44" s="49"/>
      <c r="BC44" s="11"/>
      <c r="BD44" s="9"/>
      <c r="BE44" s="9"/>
      <c r="BF44" s="9"/>
      <c r="BG44" s="9"/>
      <c r="BH44" s="24"/>
      <c r="BI44" s="24"/>
      <c r="BJ44" s="45" t="s">
        <v>55</v>
      </c>
      <c r="BK44" s="46"/>
      <c r="BL44" s="46"/>
      <c r="BM44" s="46"/>
      <c r="BN44" s="46"/>
      <c r="BO44" s="46"/>
      <c r="BP44" s="47"/>
      <c r="BQ44" s="48">
        <f t="shared" ref="BQ44:BQ49" si="27">SUM(BC44:BI44)</f>
        <v>0</v>
      </c>
      <c r="BR44" s="49"/>
      <c r="BS44" s="11"/>
      <c r="BT44" s="9"/>
      <c r="BU44" s="9"/>
      <c r="BV44" s="9"/>
      <c r="BW44" s="9"/>
      <c r="BX44" s="24"/>
      <c r="BY44" s="24"/>
      <c r="BZ44" s="45" t="s">
        <v>55</v>
      </c>
      <c r="CA44" s="46"/>
      <c r="CB44" s="46"/>
      <c r="CC44" s="46"/>
      <c r="CD44" s="46"/>
      <c r="CE44" s="46"/>
      <c r="CF44" s="47"/>
      <c r="CG44" s="48">
        <f t="shared" ref="CG44:CG49" si="28">SUM(BS44:BY44)</f>
        <v>0</v>
      </c>
      <c r="CH44" s="49"/>
      <c r="CI44" s="61"/>
      <c r="CJ44" s="88"/>
    </row>
    <row r="45" spans="1:88" x14ac:dyDescent="0.25">
      <c r="A45" s="85"/>
      <c r="B45" s="82"/>
      <c r="C45" s="82"/>
      <c r="D45" s="14" t="s">
        <v>30</v>
      </c>
      <c r="E45" s="39"/>
      <c r="F45" s="24"/>
      <c r="G45" s="35"/>
      <c r="H45" s="9"/>
      <c r="I45" s="9"/>
      <c r="J45" s="9"/>
      <c r="K45" s="9"/>
      <c r="L45" s="24"/>
      <c r="M45" s="24"/>
      <c r="N45" s="53" t="s">
        <v>56</v>
      </c>
      <c r="O45" s="54"/>
      <c r="P45" s="54"/>
      <c r="Q45" s="54"/>
      <c r="R45" s="54"/>
      <c r="S45" s="54"/>
      <c r="T45" s="55"/>
      <c r="U45" s="56">
        <f t="shared" ref="U45:U49" si="29">SUM(E45:M45)</f>
        <v>0</v>
      </c>
      <c r="V45" s="57"/>
      <c r="W45" s="11"/>
      <c r="X45" s="9"/>
      <c r="Y45" s="9"/>
      <c r="Z45" s="9"/>
      <c r="AA45" s="9"/>
      <c r="AB45" s="24"/>
      <c r="AC45" s="24"/>
      <c r="AD45" s="45" t="s">
        <v>56</v>
      </c>
      <c r="AE45" s="46"/>
      <c r="AF45" s="46"/>
      <c r="AG45" s="46"/>
      <c r="AH45" s="46"/>
      <c r="AI45" s="46"/>
      <c r="AJ45" s="47"/>
      <c r="AK45" s="48">
        <f t="shared" si="25"/>
        <v>0</v>
      </c>
      <c r="AL45" s="49"/>
      <c r="AM45" s="11"/>
      <c r="AN45" s="9"/>
      <c r="AO45" s="9"/>
      <c r="AP45" s="9"/>
      <c r="AQ45" s="9"/>
      <c r="AR45" s="24"/>
      <c r="AS45" s="24"/>
      <c r="AT45" s="45" t="s">
        <v>56</v>
      </c>
      <c r="AU45" s="46"/>
      <c r="AV45" s="46"/>
      <c r="AW45" s="46"/>
      <c r="AX45" s="46"/>
      <c r="AY45" s="46"/>
      <c r="AZ45" s="47"/>
      <c r="BA45" s="48">
        <f t="shared" si="26"/>
        <v>0</v>
      </c>
      <c r="BB45" s="49"/>
      <c r="BC45" s="11"/>
      <c r="BD45" s="9"/>
      <c r="BE45" s="9"/>
      <c r="BF45" s="9"/>
      <c r="BG45" s="9"/>
      <c r="BH45" s="24"/>
      <c r="BI45" s="24"/>
      <c r="BJ45" s="45" t="s">
        <v>56</v>
      </c>
      <c r="BK45" s="46"/>
      <c r="BL45" s="46"/>
      <c r="BM45" s="46"/>
      <c r="BN45" s="46"/>
      <c r="BO45" s="46"/>
      <c r="BP45" s="47"/>
      <c r="BQ45" s="48">
        <f t="shared" si="27"/>
        <v>0</v>
      </c>
      <c r="BR45" s="49"/>
      <c r="BS45" s="11"/>
      <c r="BT45" s="9"/>
      <c r="BU45" s="9"/>
      <c r="BV45" s="9"/>
      <c r="BW45" s="9"/>
      <c r="BX45" s="24"/>
      <c r="BY45" s="24"/>
      <c r="BZ45" s="45" t="s">
        <v>56</v>
      </c>
      <c r="CA45" s="46"/>
      <c r="CB45" s="46"/>
      <c r="CC45" s="46"/>
      <c r="CD45" s="46"/>
      <c r="CE45" s="46"/>
      <c r="CF45" s="47"/>
      <c r="CG45" s="48">
        <f t="shared" si="28"/>
        <v>0</v>
      </c>
      <c r="CH45" s="49"/>
      <c r="CI45" s="61"/>
      <c r="CJ45" s="88"/>
    </row>
    <row r="46" spans="1:88" x14ac:dyDescent="0.25">
      <c r="A46" s="85"/>
      <c r="B46" s="82"/>
      <c r="C46" s="82"/>
      <c r="D46" s="14" t="s">
        <v>35</v>
      </c>
      <c r="E46" s="39"/>
      <c r="F46" s="24"/>
      <c r="G46" s="35"/>
      <c r="H46" s="9"/>
      <c r="I46" s="9"/>
      <c r="J46" s="9"/>
      <c r="K46" s="9"/>
      <c r="L46" s="24"/>
      <c r="M46" s="24"/>
      <c r="N46" s="53" t="s">
        <v>57</v>
      </c>
      <c r="O46" s="54"/>
      <c r="P46" s="54"/>
      <c r="Q46" s="54"/>
      <c r="R46" s="54"/>
      <c r="S46" s="54"/>
      <c r="T46" s="55"/>
      <c r="U46" s="56">
        <f t="shared" si="29"/>
        <v>0</v>
      </c>
      <c r="V46" s="57"/>
      <c r="W46" s="11"/>
      <c r="X46" s="9"/>
      <c r="Y46" s="9"/>
      <c r="Z46" s="9"/>
      <c r="AA46" s="9"/>
      <c r="AB46" s="24"/>
      <c r="AC46" s="24"/>
      <c r="AD46" s="45" t="s">
        <v>57</v>
      </c>
      <c r="AE46" s="46"/>
      <c r="AF46" s="46"/>
      <c r="AG46" s="46"/>
      <c r="AH46" s="46"/>
      <c r="AI46" s="46"/>
      <c r="AJ46" s="47"/>
      <c r="AK46" s="48">
        <f t="shared" si="25"/>
        <v>0</v>
      </c>
      <c r="AL46" s="49"/>
      <c r="AM46" s="11"/>
      <c r="AN46" s="9"/>
      <c r="AO46" s="9"/>
      <c r="AP46" s="9"/>
      <c r="AQ46" s="9"/>
      <c r="AR46" s="24"/>
      <c r="AS46" s="24"/>
      <c r="AT46" s="45" t="s">
        <v>57</v>
      </c>
      <c r="AU46" s="46"/>
      <c r="AV46" s="46"/>
      <c r="AW46" s="46"/>
      <c r="AX46" s="46"/>
      <c r="AY46" s="46"/>
      <c r="AZ46" s="47"/>
      <c r="BA46" s="48">
        <f t="shared" si="26"/>
        <v>0</v>
      </c>
      <c r="BB46" s="49"/>
      <c r="BC46" s="11"/>
      <c r="BD46" s="9"/>
      <c r="BE46" s="9"/>
      <c r="BF46" s="9"/>
      <c r="BG46" s="9"/>
      <c r="BH46" s="24"/>
      <c r="BI46" s="24"/>
      <c r="BJ46" s="45" t="s">
        <v>57</v>
      </c>
      <c r="BK46" s="46"/>
      <c r="BL46" s="46"/>
      <c r="BM46" s="46"/>
      <c r="BN46" s="46"/>
      <c r="BO46" s="46"/>
      <c r="BP46" s="47"/>
      <c r="BQ46" s="48">
        <f t="shared" si="27"/>
        <v>0</v>
      </c>
      <c r="BR46" s="49"/>
      <c r="BS46" s="11"/>
      <c r="BT46" s="9"/>
      <c r="BU46" s="9"/>
      <c r="BV46" s="9"/>
      <c r="BW46" s="9"/>
      <c r="BX46" s="24"/>
      <c r="BY46" s="24"/>
      <c r="BZ46" s="45" t="s">
        <v>57</v>
      </c>
      <c r="CA46" s="46"/>
      <c r="CB46" s="46"/>
      <c r="CC46" s="46"/>
      <c r="CD46" s="46"/>
      <c r="CE46" s="46"/>
      <c r="CF46" s="47"/>
      <c r="CG46" s="48">
        <f t="shared" si="28"/>
        <v>0</v>
      </c>
      <c r="CH46" s="49"/>
      <c r="CI46" s="61"/>
      <c r="CJ46" s="88"/>
    </row>
    <row r="47" spans="1:88" x14ac:dyDescent="0.25">
      <c r="A47" s="85"/>
      <c r="B47" s="82"/>
      <c r="C47" s="82"/>
      <c r="D47" s="14" t="s">
        <v>32</v>
      </c>
      <c r="E47" s="40"/>
      <c r="F47" s="25"/>
      <c r="G47" s="36"/>
      <c r="H47" s="20"/>
      <c r="I47" s="20">
        <v>6</v>
      </c>
      <c r="J47" s="20"/>
      <c r="K47" s="20"/>
      <c r="L47" s="25"/>
      <c r="M47" s="25"/>
      <c r="N47" s="53" t="s">
        <v>58</v>
      </c>
      <c r="O47" s="54"/>
      <c r="P47" s="54"/>
      <c r="Q47" s="54"/>
      <c r="R47" s="54"/>
      <c r="S47" s="54"/>
      <c r="T47" s="55"/>
      <c r="U47" s="56">
        <f t="shared" si="29"/>
        <v>6</v>
      </c>
      <c r="V47" s="57"/>
      <c r="W47" s="11"/>
      <c r="X47" s="9"/>
      <c r="Y47" s="20"/>
      <c r="Z47" s="9"/>
      <c r="AA47" s="9"/>
      <c r="AB47" s="24"/>
      <c r="AC47" s="24"/>
      <c r="AD47" s="45" t="s">
        <v>58</v>
      </c>
      <c r="AE47" s="46"/>
      <c r="AF47" s="46"/>
      <c r="AG47" s="46"/>
      <c r="AH47" s="46"/>
      <c r="AI47" s="46"/>
      <c r="AJ47" s="47"/>
      <c r="AK47" s="48">
        <f t="shared" si="25"/>
        <v>0</v>
      </c>
      <c r="AL47" s="49"/>
      <c r="AM47" s="11"/>
      <c r="AN47" s="9"/>
      <c r="AO47" s="9"/>
      <c r="AP47" s="20"/>
      <c r="AQ47" s="9"/>
      <c r="AR47" s="24"/>
      <c r="AS47" s="24"/>
      <c r="AT47" s="45" t="s">
        <v>58</v>
      </c>
      <c r="AU47" s="46"/>
      <c r="AV47" s="46"/>
      <c r="AW47" s="46"/>
      <c r="AX47" s="46"/>
      <c r="AY47" s="46"/>
      <c r="AZ47" s="47"/>
      <c r="BA47" s="48">
        <f t="shared" si="26"/>
        <v>0</v>
      </c>
      <c r="BB47" s="49"/>
      <c r="BC47" s="11"/>
      <c r="BD47" s="9"/>
      <c r="BE47" s="9"/>
      <c r="BF47" s="9"/>
      <c r="BG47" s="20"/>
      <c r="BH47" s="24"/>
      <c r="BI47" s="24"/>
      <c r="BJ47" s="45" t="s">
        <v>58</v>
      </c>
      <c r="BK47" s="46"/>
      <c r="BL47" s="46"/>
      <c r="BM47" s="46"/>
      <c r="BN47" s="46"/>
      <c r="BO47" s="46"/>
      <c r="BP47" s="47"/>
      <c r="BQ47" s="48">
        <f t="shared" si="27"/>
        <v>0</v>
      </c>
      <c r="BR47" s="49"/>
      <c r="BS47" s="11"/>
      <c r="BT47" s="9"/>
      <c r="BU47" s="9"/>
      <c r="BV47" s="9"/>
      <c r="BW47" s="9"/>
      <c r="BX47" s="24"/>
      <c r="BY47" s="24"/>
      <c r="BZ47" s="45" t="s">
        <v>58</v>
      </c>
      <c r="CA47" s="46"/>
      <c r="CB47" s="46"/>
      <c r="CC47" s="46"/>
      <c r="CD47" s="46"/>
      <c r="CE47" s="46"/>
      <c r="CF47" s="47"/>
      <c r="CG47" s="48">
        <f t="shared" si="28"/>
        <v>0</v>
      </c>
      <c r="CH47" s="49"/>
      <c r="CI47" s="61"/>
      <c r="CJ47" s="88"/>
    </row>
    <row r="48" spans="1:88" x14ac:dyDescent="0.25">
      <c r="A48" s="85"/>
      <c r="B48" s="82"/>
      <c r="C48" s="82"/>
      <c r="D48" s="14" t="s">
        <v>72</v>
      </c>
      <c r="E48" s="40"/>
      <c r="F48" s="25"/>
      <c r="G48" s="36"/>
      <c r="H48" s="20"/>
      <c r="I48" s="20"/>
      <c r="J48" s="20"/>
      <c r="K48" s="20"/>
      <c r="L48" s="25"/>
      <c r="M48" s="25"/>
      <c r="N48" s="53" t="s">
        <v>73</v>
      </c>
      <c r="O48" s="54"/>
      <c r="P48" s="54"/>
      <c r="Q48" s="54"/>
      <c r="R48" s="54"/>
      <c r="S48" s="54"/>
      <c r="T48" s="55"/>
      <c r="U48" s="56">
        <f t="shared" si="29"/>
        <v>0</v>
      </c>
      <c r="V48" s="57"/>
      <c r="W48" s="19"/>
      <c r="X48" s="20"/>
      <c r="Y48" s="20"/>
      <c r="Z48" s="20"/>
      <c r="AA48" s="20"/>
      <c r="AB48" s="25"/>
      <c r="AC48" s="25"/>
      <c r="AD48" s="45" t="s">
        <v>73</v>
      </c>
      <c r="AE48" s="46"/>
      <c r="AF48" s="46"/>
      <c r="AG48" s="46"/>
      <c r="AH48" s="46"/>
      <c r="AI48" s="46"/>
      <c r="AJ48" s="47"/>
      <c r="AK48" s="48">
        <f t="shared" si="25"/>
        <v>0</v>
      </c>
      <c r="AL48" s="49"/>
      <c r="AM48" s="19"/>
      <c r="AN48" s="20"/>
      <c r="AO48" s="20"/>
      <c r="AP48" s="20"/>
      <c r="AQ48" s="20"/>
      <c r="AR48" s="25"/>
      <c r="AS48" s="25"/>
      <c r="AT48" s="45" t="s">
        <v>73</v>
      </c>
      <c r="AU48" s="46"/>
      <c r="AV48" s="46"/>
      <c r="AW48" s="46"/>
      <c r="AX48" s="46"/>
      <c r="AY48" s="46"/>
      <c r="AZ48" s="47"/>
      <c r="BA48" s="48">
        <f t="shared" si="26"/>
        <v>0</v>
      </c>
      <c r="BB48" s="49"/>
      <c r="BC48" s="19"/>
      <c r="BD48" s="20"/>
      <c r="BE48" s="20"/>
      <c r="BF48" s="20"/>
      <c r="BG48" s="20"/>
      <c r="BH48" s="25"/>
      <c r="BI48" s="25"/>
      <c r="BJ48" s="45" t="s">
        <v>73</v>
      </c>
      <c r="BK48" s="46"/>
      <c r="BL48" s="46"/>
      <c r="BM48" s="46"/>
      <c r="BN48" s="46"/>
      <c r="BO48" s="46"/>
      <c r="BP48" s="47"/>
      <c r="BQ48" s="48">
        <f t="shared" si="27"/>
        <v>0</v>
      </c>
      <c r="BR48" s="49"/>
      <c r="BS48" s="19"/>
      <c r="BT48" s="20"/>
      <c r="BU48" s="20"/>
      <c r="BV48" s="20"/>
      <c r="BW48" s="20"/>
      <c r="BX48" s="24"/>
      <c r="BY48" s="24"/>
      <c r="BZ48" s="45" t="s">
        <v>73</v>
      </c>
      <c r="CA48" s="46"/>
      <c r="CB48" s="46"/>
      <c r="CC48" s="46"/>
      <c r="CD48" s="46"/>
      <c r="CE48" s="46"/>
      <c r="CF48" s="47"/>
      <c r="CG48" s="48">
        <f t="shared" si="28"/>
        <v>0</v>
      </c>
      <c r="CH48" s="49"/>
      <c r="CI48" s="61"/>
      <c r="CJ48" s="88"/>
    </row>
    <row r="49" spans="1:88" ht="15.75" thickBot="1" x14ac:dyDescent="0.3">
      <c r="A49" s="86"/>
      <c r="B49" s="83"/>
      <c r="C49" s="83"/>
      <c r="D49" s="22" t="s">
        <v>54</v>
      </c>
      <c r="E49" s="41"/>
      <c r="F49" s="26"/>
      <c r="G49" s="37"/>
      <c r="H49" s="10"/>
      <c r="I49" s="10"/>
      <c r="J49" s="10"/>
      <c r="K49" s="10"/>
      <c r="L49" s="26"/>
      <c r="M49" s="26"/>
      <c r="N49" s="50" t="s">
        <v>59</v>
      </c>
      <c r="O49" s="51"/>
      <c r="P49" s="51"/>
      <c r="Q49" s="51"/>
      <c r="R49" s="51"/>
      <c r="S49" s="51"/>
      <c r="T49" s="52"/>
      <c r="U49" s="56">
        <f t="shared" si="29"/>
        <v>0</v>
      </c>
      <c r="V49" s="57"/>
      <c r="W49" s="12"/>
      <c r="X49" s="10"/>
      <c r="Y49" s="10"/>
      <c r="Z49" s="10"/>
      <c r="AA49" s="10"/>
      <c r="AB49" s="26"/>
      <c r="AC49" s="26"/>
      <c r="AD49" s="50" t="s">
        <v>59</v>
      </c>
      <c r="AE49" s="51"/>
      <c r="AF49" s="51"/>
      <c r="AG49" s="51"/>
      <c r="AH49" s="51"/>
      <c r="AI49" s="51"/>
      <c r="AJ49" s="52"/>
      <c r="AK49" s="58">
        <f t="shared" si="25"/>
        <v>0</v>
      </c>
      <c r="AL49" s="59"/>
      <c r="AM49" s="12"/>
      <c r="AN49" s="10"/>
      <c r="AO49" s="10"/>
      <c r="AP49" s="10"/>
      <c r="AQ49" s="10"/>
      <c r="AR49" s="26"/>
      <c r="AS49" s="26"/>
      <c r="AT49" s="50" t="s">
        <v>59</v>
      </c>
      <c r="AU49" s="51"/>
      <c r="AV49" s="51"/>
      <c r="AW49" s="51"/>
      <c r="AX49" s="51"/>
      <c r="AY49" s="51"/>
      <c r="AZ49" s="52"/>
      <c r="BA49" s="58">
        <f t="shared" si="26"/>
        <v>0</v>
      </c>
      <c r="BB49" s="59"/>
      <c r="BC49" s="12"/>
      <c r="BD49" s="10"/>
      <c r="BE49" s="10"/>
      <c r="BF49" s="10"/>
      <c r="BG49" s="10"/>
      <c r="BH49" s="26"/>
      <c r="BI49" s="26"/>
      <c r="BJ49" s="50" t="s">
        <v>59</v>
      </c>
      <c r="BK49" s="51"/>
      <c r="BL49" s="51"/>
      <c r="BM49" s="51"/>
      <c r="BN49" s="51"/>
      <c r="BO49" s="51"/>
      <c r="BP49" s="52"/>
      <c r="BQ49" s="58">
        <f t="shared" si="27"/>
        <v>0</v>
      </c>
      <c r="BR49" s="59"/>
      <c r="BS49" s="12"/>
      <c r="BT49" s="10"/>
      <c r="BU49" s="10"/>
      <c r="BV49" s="10"/>
      <c r="BW49" s="10"/>
      <c r="BX49" s="24"/>
      <c r="BY49" s="24"/>
      <c r="BZ49" s="50" t="s">
        <v>59</v>
      </c>
      <c r="CA49" s="51"/>
      <c r="CB49" s="51"/>
      <c r="CC49" s="51"/>
      <c r="CD49" s="51"/>
      <c r="CE49" s="51"/>
      <c r="CF49" s="52"/>
      <c r="CG49" s="58">
        <f t="shared" si="28"/>
        <v>0</v>
      </c>
      <c r="CH49" s="59"/>
      <c r="CI49" s="62"/>
      <c r="CJ49" s="89"/>
    </row>
    <row r="50" spans="1:88" x14ac:dyDescent="0.25">
      <c r="A50" s="84">
        <v>6</v>
      </c>
      <c r="B50" s="81"/>
      <c r="C50" s="81" t="s">
        <v>31</v>
      </c>
      <c r="D50" s="15" t="s">
        <v>29</v>
      </c>
      <c r="E50" s="38"/>
      <c r="F50" s="23"/>
      <c r="G50" s="34">
        <v>5</v>
      </c>
      <c r="H50" s="17">
        <v>7</v>
      </c>
      <c r="I50" s="17">
        <v>5</v>
      </c>
      <c r="J50" s="17">
        <v>5</v>
      </c>
      <c r="K50" s="17">
        <v>5</v>
      </c>
      <c r="L50" s="23"/>
      <c r="M50" s="23"/>
      <c r="N50" s="42">
        <f>SUM(G50:K50)+U52</f>
        <v>27</v>
      </c>
      <c r="O50" s="42">
        <f>IF($C50="BLM-ATÖLYE-LAB(ŞEF)",20,IF($C50="SINIF",18,IF($C50="OKUL ÖNCESİ",18,IF($C50="REHBER ÖĞ",18,IF($C50="ÖZEL EĞİTİM ÖĞRT.",18,IF($C50="MÜDÜR",2,IF($C50="MÜDÜR YRD",6,IF($C50="MÜDÜR BAŞYARD",2,IF($C50="ATÖLYE-LAB",20,15)))))))))</f>
        <v>20</v>
      </c>
      <c r="P50" s="42">
        <f>IF(N50-O50&gt;0,N50-O50,0)</f>
        <v>7</v>
      </c>
      <c r="Q50" s="42">
        <f>IF(OR($C50="MÜDÜR",$C50="MÜDÜR YRD",$C50="MÜDÜR BAŞYARD"),0,IF(AND(N50+IF(S50="VAR",1,0)&gt;29,N50+IF(S50="VAR",1,0)&lt;41),3,IF(AND(N50+IF(S50="VAR",1,0)&gt;9,N50+IF(S50="VAR",1,0)&lt;20),1,IF(AND(N50+IF(S50="VAR",1,0)&gt;19,N50+IF(S50="VAR",1,0)&lt;30),2,0))))</f>
        <v>2</v>
      </c>
      <c r="R50" s="43" t="s">
        <v>5</v>
      </c>
      <c r="S50" s="43" t="s">
        <v>5</v>
      </c>
      <c r="T50" s="18">
        <f>3*COUNTIF(G50:K50,"M")</f>
        <v>0</v>
      </c>
      <c r="U50" s="42">
        <f>IF($C50="MÜDÜR BAŞYARD",0,IF($C50="MÜDÜR",0,IF($C50="MÜDÜR YRD",0,IF($C50="REHBER ÖĞ",0,IF($C50="FORMATÖR",0,IF($C50="ÖZEL EĞİTİM ÖĞRT.",0,IF(OR(R50="VAR",S50="VAR"),2,)))))))</f>
        <v>0</v>
      </c>
      <c r="V50" s="44">
        <f>IF($C50="REHBER ÖĞ",N50+U57,IF($C50="FORMATÖR",N50+U57,IF($C50="ÖZEL EĞİTİM ÖĞRT.",N50+U57,P50+Q50+U50+T50+U51+U53+U54+U55+U56+U57+U58)))</f>
        <v>15</v>
      </c>
      <c r="W50" s="16"/>
      <c r="X50" s="17"/>
      <c r="Y50" s="17"/>
      <c r="Z50" s="17"/>
      <c r="AA50" s="17"/>
      <c r="AB50" s="23"/>
      <c r="AC50" s="23"/>
      <c r="AD50" s="42">
        <f>SUM(W50:AA50)+AK52</f>
        <v>0</v>
      </c>
      <c r="AE50" s="42">
        <f>IF($C50="BLM-ATÖLYE-LAB(ŞEF)",20,IF($C50="SINIF",18,IF($C50="OKUL ÖNCESİ",18,IF($C50="REHBER ÖĞ",18,IF($C50="ÖZEL EĞİTİM ÖĞRT.",18,IF($C50="MÜDÜR",2,IF($C50="MÜDÜR YRD",6,IF($C50="MÜDÜR BAŞYARD",2,IF($C50="ATÖLYE-LAB",20,15)))))))))</f>
        <v>20</v>
      </c>
      <c r="AF50" s="42">
        <f>IF(AD50-AE50&gt;0,AD50-AE50,0)</f>
        <v>0</v>
      </c>
      <c r="AG50" s="42">
        <f>IF(OR($C50="MÜDÜR",$C50="MÜDÜR YRD",$C50="MÜDÜR BAŞYARD"),0,IF(AND(AD50+IF(AI50="VAR",1,0)&gt;29,AD50+IF(AI50="VAR",1,0)&lt;41),3,IF(AND(AD50+IF(AI50="VAR",1,0)&gt;9,AD50+IF(AI50="VAR",1,0)&lt;20),1,IF(AND(AD50+IF(AI50="VAR",1,0)&gt;19,AD50+IF(AI50="VAR",1,0)&lt;30),2,0))))</f>
        <v>0</v>
      </c>
      <c r="AH50" s="43" t="s">
        <v>5</v>
      </c>
      <c r="AI50" s="43" t="s">
        <v>4</v>
      </c>
      <c r="AJ50" s="18">
        <f>3*COUNTIF(W50:AA50,"M")</f>
        <v>0</v>
      </c>
      <c r="AK50" s="42">
        <f>IF($C50="MÜDÜR BAŞYARD",0,IF($C50="MÜDÜR",0,IF($C50="MÜDÜR YRD",0,IF($C50="REHBER ÖĞ",0,IF($C50="FORMATÖR",0,IF($C50="ÖZEL EĞİTİM ÖĞRT.",0,IF(OR(AH50="VAR",AI50="VAR"),2,)))))))</f>
        <v>2</v>
      </c>
      <c r="AL50" s="44">
        <f>IF($C50="REHBER ÖĞ",AD50+AK57,IF($C50="FORMATÖR",AD50+AK57,IF($C50="ÖZEL EĞİTİM ÖĞRT.",AD50+AK57,AF50+AG50+AK50+AJ50+AK51+AK53+AK54+AK55+AK56+AK57+AK58)))</f>
        <v>2</v>
      </c>
      <c r="AM50" s="16"/>
      <c r="AN50" s="17"/>
      <c r="AO50" s="17"/>
      <c r="AP50" s="17"/>
      <c r="AQ50" s="17"/>
      <c r="AR50" s="23"/>
      <c r="AS50" s="23"/>
      <c r="AT50" s="42">
        <f>SUM(AM50:AQ50)+BA52</f>
        <v>0</v>
      </c>
      <c r="AU50" s="42">
        <f>IF($C50="BLM-ATÖLYE-LAB(ŞEF)",20,IF($C50="SINIF",18,IF($C50="OKUL ÖNCESİ",18,IF($C50="REHBER ÖĞ",18,IF($C50="ÖZEL EĞİTİM ÖĞRT.",18,IF($C50="MÜDÜR",2,IF($C50="MÜDÜR YRD",6,IF($C50="MÜDÜR BAŞYARD",2,IF($C50="ATÖLYE-LAB",20,15)))))))))</f>
        <v>20</v>
      </c>
      <c r="AV50" s="42">
        <f>IF(AT50-AU50&gt;0,AT50-AU50,0)</f>
        <v>0</v>
      </c>
      <c r="AW50" s="42">
        <f>IF(OR($C50="MÜDÜR",$C50="MÜDÜR YRD",$C50="MÜDÜR BAŞYARD"),0,IF(AND(AT50+IF(AY50="VAR",1,0)&gt;29,AT50+IF(AY50="VAR",1,0)&lt;41),3,IF(AND(AT50+IF(AY50="VAR",1,0)&gt;9,AT50+IF(AY50="VAR",1,0)&lt;20),1,IF(AND(AT50+IF(AY50="VAR",1,0)&gt;19,AT50+IF(AY50="VAR",1,0)&lt;30),2,0))))</f>
        <v>0</v>
      </c>
      <c r="AX50" s="43" t="s">
        <v>4</v>
      </c>
      <c r="AY50" s="43" t="s">
        <v>5</v>
      </c>
      <c r="AZ50" s="18">
        <f>3*COUNTIF(AM50:AQ50,"M")</f>
        <v>0</v>
      </c>
      <c r="BA50" s="42">
        <f>IF($C50="MÜDÜR BAŞYARD",0,IF($C50="MÜDÜR",0,IF($C50="MÜDÜR YRD",0,IF($C50="REHBER ÖĞ",0,IF($C50="FORMATÖR",0,IF($C50="ÖZEL EĞİTİM ÖĞRT.",0,IF(OR(AX50="VAR",AY50="VAR"),2,)))))))</f>
        <v>2</v>
      </c>
      <c r="BB50" s="44">
        <f>IF($C50="REHBER ÖĞ",AT50+BA57,IF($C50="FORMATÖR",AT50+BA57,IF($C50="ÖZEL EĞİTİM ÖĞRT.",AT50+BA57,AV50+AW50+BA50+AZ50+BA51+BA53+BA54+BA55+BA56+BA57+BA58)))</f>
        <v>2</v>
      </c>
      <c r="BC50" s="16"/>
      <c r="BD50" s="17"/>
      <c r="BE50" s="17"/>
      <c r="BF50" s="17"/>
      <c r="BG50" s="17"/>
      <c r="BH50" s="23"/>
      <c r="BI50" s="23"/>
      <c r="BJ50" s="42">
        <f>SUM(BC50:BG50)+BQ52</f>
        <v>0</v>
      </c>
      <c r="BK50" s="42">
        <f>IF($C50="BLM-ATÖLYE-LAB(ŞEF)",20,IF($C50="SINIF",18,IF($C50="OKUL ÖNCESİ",18,IF($C50="REHBER ÖĞ",18,IF($C50="ÖZEL EĞİTİM ÖĞRT.",18,IF($C50="MÜDÜR",2,IF($C50="MÜDÜR YRD",6,IF($C50="MÜDÜR BAŞYARD",2,IF($C50="ATÖLYE-LAB",20,15)))))))))</f>
        <v>20</v>
      </c>
      <c r="BL50" s="42">
        <f>IF(BJ50-BK50&gt;0,BJ50-BK50,0)</f>
        <v>0</v>
      </c>
      <c r="BM50" s="42">
        <f>IF(OR($C50="MÜDÜR",$C50="MÜDÜR YRD",$C50="MÜDÜR BAŞYARD"),0,IF(AND(BJ50+IF(BO50="VAR",1,0)&gt;29,BJ50+IF(BO50="VAR",1,0)&lt;41),3,IF(AND(BJ50+IF(BO50="VAR",1,0)&gt;9,BJ50+IF(BO50="VAR",1,0)&lt;20),1,IF(AND(BJ50+IF(BO50="VAR",1,0)&gt;19,BJ50+IF(BO50="VAR",1,0)&lt;30),2,0))))</f>
        <v>0</v>
      </c>
      <c r="BN50" s="43" t="s">
        <v>4</v>
      </c>
      <c r="BO50" s="43" t="s">
        <v>5</v>
      </c>
      <c r="BP50" s="18">
        <f>3*COUNTIF(BC50:BG50,"M")</f>
        <v>0</v>
      </c>
      <c r="BQ50" s="42">
        <f>IF($C50="MÜDÜR BAŞYARD",0,IF($C50="MÜDÜR",0,IF($C50="MÜDÜR YRD",0,IF($C50="REHBER ÖĞ",0,IF($C50="FORMATÖR",0,IF($C50="ÖZEL EĞİTİM ÖĞRT.",0,IF(OR(BN50="VAR",BO50="VAR"),2,)))))))</f>
        <v>2</v>
      </c>
      <c r="BR50" s="44">
        <f>IF($C50="REHBER ÖĞ",BJ50+BQ57,IF($C50="FORMATÖR",BJ50+BQ57,IF($C50="ÖZEL EĞİTİM ÖĞRT.",BJ50+BQ57,BL50+BM50+BQ50+BP50+BQ51+BQ53+BQ54+BQ55+BQ56+BQ57+BQ58)))</f>
        <v>2</v>
      </c>
      <c r="BS50" s="16"/>
      <c r="BT50" s="17"/>
      <c r="BU50" s="17"/>
      <c r="BV50" s="17"/>
      <c r="BW50" s="17"/>
      <c r="BX50" s="23"/>
      <c r="BY50" s="23"/>
      <c r="BZ50" s="42">
        <f>SUM(BS50:BW50)+CG52</f>
        <v>0</v>
      </c>
      <c r="CA50" s="42">
        <f>IF($C50="BLM-ATÖLYE-LAB(ŞEF)",20,IF($C50="SINIF",18,IF($C50="OKUL ÖNCESİ",18,IF($C50="REHBER ÖĞ",18,IF($C50="ÖZEL EĞİTİM ÖĞRT.",18,IF($C50="MÜDÜR",2,IF($C50="MÜDÜR YRD",6,IF($C50="MÜDÜR BAŞYARD",2,IF($C50="ATÖLYE-LAB",20,15)))))))))</f>
        <v>20</v>
      </c>
      <c r="CB50" s="42">
        <f>IF(BZ50-CA50&gt;0,BZ50-CA50,0)</f>
        <v>0</v>
      </c>
      <c r="CC50" s="42">
        <f>IF(OR($C50="MÜDÜR",$C50="MÜDÜR YRD",$C50="MÜDÜR BAŞYARD"),0,IF(AND(BZ50+IF(CE50="VAR",1,0)&gt;29,BZ50+IF(CE50="VAR",1,0)&lt;41),3,IF(AND(BZ50+IF(CE50="VAR",1,0)&gt;9,BZ50+IF(CE50="VAR",1,0)&lt;20),1,IF(AND(BZ50+IF(CE50="VAR",1,0)&gt;19,BZ50+IF(CE50="VAR",1,0)&lt;30),2,0))))</f>
        <v>0</v>
      </c>
      <c r="CD50" s="43" t="s">
        <v>5</v>
      </c>
      <c r="CE50" s="43" t="s">
        <v>4</v>
      </c>
      <c r="CF50" s="18">
        <f>3*COUNTIF(BS50:BW50,"M")</f>
        <v>0</v>
      </c>
      <c r="CG50" s="42">
        <f>IF($C50="MÜDÜR BAŞYARD",0,IF($C50="MÜDÜR",0,IF($C50="MÜDÜR YRD",0,IF($C50="REHBER ÖĞ",0,IF($C50="FORMATÖR",0,IF($C50="ÖZEL EĞİTİM ÖĞRT.",0,IF(OR(CD50="VAR",CE50="VAR"),2,)))))))</f>
        <v>2</v>
      </c>
      <c r="CH50" s="44">
        <f>IF($C50="REHBER ÖĞ",BZ50+CG57,IF($C50="FORMATÖR",BZ50+CG57,IF($C50="ÖZEL EĞİTİM ÖĞRT.",BZ50+CG57,CB50+CC50+CG50+CF50+CG51+CG53+CG54+CG55+CG56+CG57+CG58)))</f>
        <v>2</v>
      </c>
      <c r="CI50" s="60">
        <f>V50+AL50+BB50+BR50+CH50</f>
        <v>23</v>
      </c>
      <c r="CJ50" s="87"/>
    </row>
    <row r="51" spans="1:88" x14ac:dyDescent="0.25">
      <c r="A51" s="85"/>
      <c r="B51" s="82"/>
      <c r="C51" s="82"/>
      <c r="D51" s="14" t="s">
        <v>76</v>
      </c>
      <c r="E51" s="39"/>
      <c r="F51" s="24"/>
      <c r="G51" s="35"/>
      <c r="H51" s="9"/>
      <c r="I51" s="9"/>
      <c r="J51" s="9"/>
      <c r="K51" s="9"/>
      <c r="L51" s="24"/>
      <c r="M51" s="24"/>
      <c r="N51" s="53" t="s">
        <v>77</v>
      </c>
      <c r="O51" s="54"/>
      <c r="P51" s="54"/>
      <c r="Q51" s="54"/>
      <c r="R51" s="54"/>
      <c r="S51" s="54"/>
      <c r="T51" s="55"/>
      <c r="U51" s="56">
        <f>SUM(E51:M51)</f>
        <v>0</v>
      </c>
      <c r="V51" s="57"/>
      <c r="W51" s="11"/>
      <c r="X51" s="9"/>
      <c r="Y51" s="9"/>
      <c r="Z51" s="9"/>
      <c r="AA51" s="9"/>
      <c r="AB51" s="24"/>
      <c r="AC51" s="24"/>
      <c r="AD51" s="45" t="s">
        <v>77</v>
      </c>
      <c r="AE51" s="46"/>
      <c r="AF51" s="46"/>
      <c r="AG51" s="46"/>
      <c r="AH51" s="46"/>
      <c r="AI51" s="46"/>
      <c r="AJ51" s="47"/>
      <c r="AK51" s="48">
        <f>SUM(W51:AC51)</f>
        <v>0</v>
      </c>
      <c r="AL51" s="49"/>
      <c r="AM51" s="11"/>
      <c r="AN51" s="9"/>
      <c r="AO51" s="9"/>
      <c r="AP51" s="9"/>
      <c r="AQ51" s="9"/>
      <c r="AR51" s="24"/>
      <c r="AS51" s="24"/>
      <c r="AT51" s="45" t="s">
        <v>77</v>
      </c>
      <c r="AU51" s="46"/>
      <c r="AV51" s="46"/>
      <c r="AW51" s="46"/>
      <c r="AX51" s="46"/>
      <c r="AY51" s="46"/>
      <c r="AZ51" s="47"/>
      <c r="BA51" s="48">
        <f>SUM(AM51:AS51)</f>
        <v>0</v>
      </c>
      <c r="BB51" s="49"/>
      <c r="BC51" s="11"/>
      <c r="BD51" s="9"/>
      <c r="BE51" s="9"/>
      <c r="BF51" s="9"/>
      <c r="BG51" s="9"/>
      <c r="BH51" s="24"/>
      <c r="BI51" s="24"/>
      <c r="BJ51" s="45" t="s">
        <v>77</v>
      </c>
      <c r="BK51" s="46"/>
      <c r="BL51" s="46"/>
      <c r="BM51" s="46"/>
      <c r="BN51" s="46"/>
      <c r="BO51" s="46"/>
      <c r="BP51" s="47"/>
      <c r="BQ51" s="48">
        <f>SUM(BC51:BI51)</f>
        <v>0</v>
      </c>
      <c r="BR51" s="49"/>
      <c r="BS51" s="11"/>
      <c r="BT51" s="9"/>
      <c r="BU51" s="9"/>
      <c r="BV51" s="9"/>
      <c r="BW51" s="9"/>
      <c r="BX51" s="24"/>
      <c r="BY51" s="24"/>
      <c r="BZ51" s="45" t="s">
        <v>77</v>
      </c>
      <c r="CA51" s="46"/>
      <c r="CB51" s="46"/>
      <c r="CC51" s="46"/>
      <c r="CD51" s="46"/>
      <c r="CE51" s="46"/>
      <c r="CF51" s="47"/>
      <c r="CG51" s="48">
        <f>SUM(BS51:BY51)</f>
        <v>0</v>
      </c>
      <c r="CH51" s="49"/>
      <c r="CI51" s="61"/>
      <c r="CJ51" s="88"/>
    </row>
    <row r="52" spans="1:88" x14ac:dyDescent="0.25">
      <c r="A52" s="85"/>
      <c r="B52" s="82"/>
      <c r="C52" s="82"/>
      <c r="D52" s="14" t="s">
        <v>78</v>
      </c>
      <c r="E52" s="39"/>
      <c r="F52" s="24"/>
      <c r="G52" s="35"/>
      <c r="H52" s="9"/>
      <c r="I52" s="9"/>
      <c r="J52" s="9"/>
      <c r="K52" s="9"/>
      <c r="L52" s="24"/>
      <c r="M52" s="24"/>
      <c r="N52" s="45" t="s">
        <v>79</v>
      </c>
      <c r="O52" s="46"/>
      <c r="P52" s="46"/>
      <c r="Q52" s="46"/>
      <c r="R52" s="46"/>
      <c r="S52" s="46"/>
      <c r="T52" s="47"/>
      <c r="U52" s="56">
        <f>SUM(E52:M52)</f>
        <v>0</v>
      </c>
      <c r="V52" s="57"/>
      <c r="W52" s="11"/>
      <c r="X52" s="9"/>
      <c r="Y52" s="9"/>
      <c r="Z52" s="9"/>
      <c r="AA52" s="9"/>
      <c r="AB52" s="24"/>
      <c r="AC52" s="24"/>
      <c r="AD52" s="45" t="s">
        <v>79</v>
      </c>
      <c r="AE52" s="46"/>
      <c r="AF52" s="46"/>
      <c r="AG52" s="46"/>
      <c r="AH52" s="46"/>
      <c r="AI52" s="46"/>
      <c r="AJ52" s="47"/>
      <c r="AK52" s="48">
        <f>SUM(W52:AC52)</f>
        <v>0</v>
      </c>
      <c r="AL52" s="49"/>
      <c r="AM52" s="11"/>
      <c r="AN52" s="9"/>
      <c r="AO52" s="9"/>
      <c r="AP52" s="9"/>
      <c r="AQ52" s="9"/>
      <c r="AR52" s="24"/>
      <c r="AS52" s="24"/>
      <c r="AT52" s="45" t="s">
        <v>79</v>
      </c>
      <c r="AU52" s="46"/>
      <c r="AV52" s="46"/>
      <c r="AW52" s="46"/>
      <c r="AX52" s="46"/>
      <c r="AY52" s="46"/>
      <c r="AZ52" s="47"/>
      <c r="BA52" s="48">
        <f>SUM(AM52:AS52)</f>
        <v>0</v>
      </c>
      <c r="BB52" s="49"/>
      <c r="BC52" s="11"/>
      <c r="BD52" s="9"/>
      <c r="BE52" s="9"/>
      <c r="BF52" s="9"/>
      <c r="BG52" s="9"/>
      <c r="BH52" s="24"/>
      <c r="BI52" s="24"/>
      <c r="BJ52" s="45" t="s">
        <v>79</v>
      </c>
      <c r="BK52" s="46"/>
      <c r="BL52" s="46"/>
      <c r="BM52" s="46"/>
      <c r="BN52" s="46"/>
      <c r="BO52" s="46"/>
      <c r="BP52" s="47"/>
      <c r="BQ52" s="48">
        <f>SUM(BC52:BI52)</f>
        <v>0</v>
      </c>
      <c r="BR52" s="49"/>
      <c r="BS52" s="11"/>
      <c r="BT52" s="9"/>
      <c r="BU52" s="9"/>
      <c r="BV52" s="9"/>
      <c r="BW52" s="9"/>
      <c r="BX52" s="24"/>
      <c r="BY52" s="24"/>
      <c r="BZ52" s="45" t="s">
        <v>79</v>
      </c>
      <c r="CA52" s="46"/>
      <c r="CB52" s="46"/>
      <c r="CC52" s="46"/>
      <c r="CD52" s="46"/>
      <c r="CE52" s="46"/>
      <c r="CF52" s="47"/>
      <c r="CG52" s="48">
        <f>SUM(BS52:BY52)</f>
        <v>0</v>
      </c>
      <c r="CH52" s="49"/>
      <c r="CI52" s="61"/>
      <c r="CJ52" s="88"/>
    </row>
    <row r="53" spans="1:88" x14ac:dyDescent="0.25">
      <c r="A53" s="85"/>
      <c r="B53" s="82"/>
      <c r="C53" s="82"/>
      <c r="D53" s="14" t="s">
        <v>28</v>
      </c>
      <c r="E53" s="39"/>
      <c r="F53" s="24"/>
      <c r="G53" s="35"/>
      <c r="H53" s="9"/>
      <c r="I53" s="9"/>
      <c r="J53" s="9"/>
      <c r="K53" s="9"/>
      <c r="L53" s="24"/>
      <c r="M53" s="24"/>
      <c r="N53" s="53" t="s">
        <v>55</v>
      </c>
      <c r="O53" s="54"/>
      <c r="P53" s="54"/>
      <c r="Q53" s="54"/>
      <c r="R53" s="54"/>
      <c r="S53" s="54"/>
      <c r="T53" s="55"/>
      <c r="U53" s="56">
        <f>SUM(E53:M53)</f>
        <v>0</v>
      </c>
      <c r="V53" s="57"/>
      <c r="W53" s="11"/>
      <c r="X53" s="9"/>
      <c r="Y53" s="9"/>
      <c r="Z53" s="9"/>
      <c r="AA53" s="9"/>
      <c r="AB53" s="24"/>
      <c r="AC53" s="24"/>
      <c r="AD53" s="45" t="s">
        <v>55</v>
      </c>
      <c r="AE53" s="46"/>
      <c r="AF53" s="46"/>
      <c r="AG53" s="46"/>
      <c r="AH53" s="46"/>
      <c r="AI53" s="46"/>
      <c r="AJ53" s="47"/>
      <c r="AK53" s="48">
        <f t="shared" ref="AK53:AK58" si="30">SUM(W53:AC53)</f>
        <v>0</v>
      </c>
      <c r="AL53" s="49"/>
      <c r="AM53" s="11"/>
      <c r="AN53" s="9"/>
      <c r="AO53" s="9"/>
      <c r="AP53" s="9"/>
      <c r="AQ53" s="9"/>
      <c r="AR53" s="24"/>
      <c r="AS53" s="24"/>
      <c r="AT53" s="45" t="s">
        <v>55</v>
      </c>
      <c r="AU53" s="46"/>
      <c r="AV53" s="46"/>
      <c r="AW53" s="46"/>
      <c r="AX53" s="46"/>
      <c r="AY53" s="46"/>
      <c r="AZ53" s="47"/>
      <c r="BA53" s="48">
        <f t="shared" ref="BA53:BA58" si="31">SUM(AM53:AS53)</f>
        <v>0</v>
      </c>
      <c r="BB53" s="49"/>
      <c r="BC53" s="11"/>
      <c r="BD53" s="9"/>
      <c r="BE53" s="9"/>
      <c r="BF53" s="9"/>
      <c r="BG53" s="9"/>
      <c r="BH53" s="24"/>
      <c r="BI53" s="24"/>
      <c r="BJ53" s="45" t="s">
        <v>55</v>
      </c>
      <c r="BK53" s="46"/>
      <c r="BL53" s="46"/>
      <c r="BM53" s="46"/>
      <c r="BN53" s="46"/>
      <c r="BO53" s="46"/>
      <c r="BP53" s="47"/>
      <c r="BQ53" s="48">
        <f t="shared" ref="BQ53:BQ58" si="32">SUM(BC53:BI53)</f>
        <v>0</v>
      </c>
      <c r="BR53" s="49"/>
      <c r="BS53" s="11"/>
      <c r="BT53" s="9"/>
      <c r="BU53" s="9"/>
      <c r="BV53" s="9"/>
      <c r="BW53" s="9"/>
      <c r="BX53" s="24"/>
      <c r="BY53" s="24"/>
      <c r="BZ53" s="45" t="s">
        <v>55</v>
      </c>
      <c r="CA53" s="46"/>
      <c r="CB53" s="46"/>
      <c r="CC53" s="46"/>
      <c r="CD53" s="46"/>
      <c r="CE53" s="46"/>
      <c r="CF53" s="47"/>
      <c r="CG53" s="48">
        <f t="shared" ref="CG53:CG58" si="33">SUM(BS53:BY53)</f>
        <v>0</v>
      </c>
      <c r="CH53" s="49"/>
      <c r="CI53" s="61"/>
      <c r="CJ53" s="88"/>
    </row>
    <row r="54" spans="1:88" x14ac:dyDescent="0.25">
      <c r="A54" s="85"/>
      <c r="B54" s="82"/>
      <c r="C54" s="82"/>
      <c r="D54" s="14" t="s">
        <v>30</v>
      </c>
      <c r="E54" s="39"/>
      <c r="F54" s="24"/>
      <c r="G54" s="35"/>
      <c r="H54" s="9"/>
      <c r="I54" s="9"/>
      <c r="J54" s="9"/>
      <c r="K54" s="9"/>
      <c r="L54" s="24"/>
      <c r="M54" s="24"/>
      <c r="N54" s="53" t="s">
        <v>56</v>
      </c>
      <c r="O54" s="54"/>
      <c r="P54" s="54"/>
      <c r="Q54" s="54"/>
      <c r="R54" s="54"/>
      <c r="S54" s="54"/>
      <c r="T54" s="55"/>
      <c r="U54" s="56">
        <f t="shared" ref="U54:U58" si="34">SUM(E54:M54)</f>
        <v>0</v>
      </c>
      <c r="V54" s="57"/>
      <c r="W54" s="11"/>
      <c r="X54" s="9"/>
      <c r="Y54" s="9"/>
      <c r="Z54" s="9"/>
      <c r="AA54" s="9"/>
      <c r="AB54" s="24"/>
      <c r="AC54" s="24"/>
      <c r="AD54" s="45" t="s">
        <v>56</v>
      </c>
      <c r="AE54" s="46"/>
      <c r="AF54" s="46"/>
      <c r="AG54" s="46"/>
      <c r="AH54" s="46"/>
      <c r="AI54" s="46"/>
      <c r="AJ54" s="47"/>
      <c r="AK54" s="48">
        <f t="shared" si="30"/>
        <v>0</v>
      </c>
      <c r="AL54" s="49"/>
      <c r="AM54" s="11"/>
      <c r="AN54" s="9"/>
      <c r="AO54" s="9"/>
      <c r="AP54" s="9"/>
      <c r="AQ54" s="9"/>
      <c r="AR54" s="24"/>
      <c r="AS54" s="24"/>
      <c r="AT54" s="45" t="s">
        <v>56</v>
      </c>
      <c r="AU54" s="46"/>
      <c r="AV54" s="46"/>
      <c r="AW54" s="46"/>
      <c r="AX54" s="46"/>
      <c r="AY54" s="46"/>
      <c r="AZ54" s="47"/>
      <c r="BA54" s="48">
        <f t="shared" si="31"/>
        <v>0</v>
      </c>
      <c r="BB54" s="49"/>
      <c r="BC54" s="11"/>
      <c r="BD54" s="9"/>
      <c r="BE54" s="9"/>
      <c r="BF54" s="9"/>
      <c r="BG54" s="9"/>
      <c r="BH54" s="24"/>
      <c r="BI54" s="24"/>
      <c r="BJ54" s="45" t="s">
        <v>56</v>
      </c>
      <c r="BK54" s="46"/>
      <c r="BL54" s="46"/>
      <c r="BM54" s="46"/>
      <c r="BN54" s="46"/>
      <c r="BO54" s="46"/>
      <c r="BP54" s="47"/>
      <c r="BQ54" s="48">
        <f t="shared" si="32"/>
        <v>0</v>
      </c>
      <c r="BR54" s="49"/>
      <c r="BS54" s="11"/>
      <c r="BT54" s="9"/>
      <c r="BU54" s="9"/>
      <c r="BV54" s="9"/>
      <c r="BW54" s="9"/>
      <c r="BX54" s="24"/>
      <c r="BY54" s="24"/>
      <c r="BZ54" s="45" t="s">
        <v>56</v>
      </c>
      <c r="CA54" s="46"/>
      <c r="CB54" s="46"/>
      <c r="CC54" s="46"/>
      <c r="CD54" s="46"/>
      <c r="CE54" s="46"/>
      <c r="CF54" s="47"/>
      <c r="CG54" s="48">
        <f t="shared" si="33"/>
        <v>0</v>
      </c>
      <c r="CH54" s="49"/>
      <c r="CI54" s="61"/>
      <c r="CJ54" s="88"/>
    </row>
    <row r="55" spans="1:88" x14ac:dyDescent="0.25">
      <c r="A55" s="85"/>
      <c r="B55" s="82"/>
      <c r="C55" s="82"/>
      <c r="D55" s="14" t="s">
        <v>35</v>
      </c>
      <c r="E55" s="39"/>
      <c r="F55" s="24"/>
      <c r="G55" s="35"/>
      <c r="H55" s="9"/>
      <c r="I55" s="9"/>
      <c r="J55" s="9"/>
      <c r="K55" s="9"/>
      <c r="L55" s="24"/>
      <c r="M55" s="24"/>
      <c r="N55" s="53" t="s">
        <v>57</v>
      </c>
      <c r="O55" s="54"/>
      <c r="P55" s="54"/>
      <c r="Q55" s="54"/>
      <c r="R55" s="54"/>
      <c r="S55" s="54"/>
      <c r="T55" s="55"/>
      <c r="U55" s="56">
        <f t="shared" si="34"/>
        <v>0</v>
      </c>
      <c r="V55" s="57"/>
      <c r="W55" s="11"/>
      <c r="X55" s="9"/>
      <c r="Y55" s="9"/>
      <c r="Z55" s="9"/>
      <c r="AA55" s="9"/>
      <c r="AB55" s="24"/>
      <c r="AC55" s="24"/>
      <c r="AD55" s="45" t="s">
        <v>57</v>
      </c>
      <c r="AE55" s="46"/>
      <c r="AF55" s="46"/>
      <c r="AG55" s="46"/>
      <c r="AH55" s="46"/>
      <c r="AI55" s="46"/>
      <c r="AJ55" s="47"/>
      <c r="AK55" s="48">
        <f t="shared" si="30"/>
        <v>0</v>
      </c>
      <c r="AL55" s="49"/>
      <c r="AM55" s="11"/>
      <c r="AN55" s="9"/>
      <c r="AO55" s="9"/>
      <c r="AP55" s="9"/>
      <c r="AQ55" s="9"/>
      <c r="AR55" s="24"/>
      <c r="AS55" s="24"/>
      <c r="AT55" s="45" t="s">
        <v>57</v>
      </c>
      <c r="AU55" s="46"/>
      <c r="AV55" s="46"/>
      <c r="AW55" s="46"/>
      <c r="AX55" s="46"/>
      <c r="AY55" s="46"/>
      <c r="AZ55" s="47"/>
      <c r="BA55" s="48">
        <f t="shared" si="31"/>
        <v>0</v>
      </c>
      <c r="BB55" s="49"/>
      <c r="BC55" s="11"/>
      <c r="BD55" s="9"/>
      <c r="BE55" s="9"/>
      <c r="BF55" s="9"/>
      <c r="BG55" s="9"/>
      <c r="BH55" s="24"/>
      <c r="BI55" s="24"/>
      <c r="BJ55" s="45" t="s">
        <v>57</v>
      </c>
      <c r="BK55" s="46"/>
      <c r="BL55" s="46"/>
      <c r="BM55" s="46"/>
      <c r="BN55" s="46"/>
      <c r="BO55" s="46"/>
      <c r="BP55" s="47"/>
      <c r="BQ55" s="48">
        <f t="shared" si="32"/>
        <v>0</v>
      </c>
      <c r="BR55" s="49"/>
      <c r="BS55" s="11"/>
      <c r="BT55" s="9"/>
      <c r="BU55" s="9"/>
      <c r="BV55" s="9"/>
      <c r="BW55" s="9"/>
      <c r="BX55" s="24"/>
      <c r="BY55" s="24"/>
      <c r="BZ55" s="45" t="s">
        <v>57</v>
      </c>
      <c r="CA55" s="46"/>
      <c r="CB55" s="46"/>
      <c r="CC55" s="46"/>
      <c r="CD55" s="46"/>
      <c r="CE55" s="46"/>
      <c r="CF55" s="47"/>
      <c r="CG55" s="48">
        <f t="shared" si="33"/>
        <v>0</v>
      </c>
      <c r="CH55" s="49"/>
      <c r="CI55" s="61"/>
      <c r="CJ55" s="88"/>
    </row>
    <row r="56" spans="1:88" x14ac:dyDescent="0.25">
      <c r="A56" s="85"/>
      <c r="B56" s="82"/>
      <c r="C56" s="82"/>
      <c r="D56" s="14" t="s">
        <v>32</v>
      </c>
      <c r="E56" s="40"/>
      <c r="F56" s="25"/>
      <c r="G56" s="36"/>
      <c r="H56" s="20">
        <v>6</v>
      </c>
      <c r="I56" s="20"/>
      <c r="J56" s="20"/>
      <c r="K56" s="20"/>
      <c r="L56" s="25"/>
      <c r="M56" s="25"/>
      <c r="N56" s="53" t="s">
        <v>58</v>
      </c>
      <c r="O56" s="54"/>
      <c r="P56" s="54"/>
      <c r="Q56" s="54"/>
      <c r="R56" s="54"/>
      <c r="S56" s="54"/>
      <c r="T56" s="55"/>
      <c r="U56" s="56">
        <f t="shared" si="34"/>
        <v>6</v>
      </c>
      <c r="V56" s="57"/>
      <c r="W56" s="11"/>
      <c r="X56" s="9"/>
      <c r="Y56" s="20"/>
      <c r="Z56" s="9"/>
      <c r="AA56" s="9"/>
      <c r="AB56" s="24"/>
      <c r="AC56" s="24"/>
      <c r="AD56" s="45" t="s">
        <v>58</v>
      </c>
      <c r="AE56" s="46"/>
      <c r="AF56" s="46"/>
      <c r="AG56" s="46"/>
      <c r="AH56" s="46"/>
      <c r="AI56" s="46"/>
      <c r="AJ56" s="47"/>
      <c r="AK56" s="48">
        <f t="shared" si="30"/>
        <v>0</v>
      </c>
      <c r="AL56" s="49"/>
      <c r="AM56" s="11"/>
      <c r="AN56" s="9"/>
      <c r="AO56" s="9"/>
      <c r="AP56" s="20"/>
      <c r="AQ56" s="9"/>
      <c r="AR56" s="24"/>
      <c r="AS56" s="24"/>
      <c r="AT56" s="45" t="s">
        <v>58</v>
      </c>
      <c r="AU56" s="46"/>
      <c r="AV56" s="46"/>
      <c r="AW56" s="46"/>
      <c r="AX56" s="46"/>
      <c r="AY56" s="46"/>
      <c r="AZ56" s="47"/>
      <c r="BA56" s="48">
        <f t="shared" si="31"/>
        <v>0</v>
      </c>
      <c r="BB56" s="49"/>
      <c r="BC56" s="11"/>
      <c r="BD56" s="9"/>
      <c r="BE56" s="9"/>
      <c r="BF56" s="9"/>
      <c r="BG56" s="20"/>
      <c r="BH56" s="24"/>
      <c r="BI56" s="24"/>
      <c r="BJ56" s="45" t="s">
        <v>58</v>
      </c>
      <c r="BK56" s="46"/>
      <c r="BL56" s="46"/>
      <c r="BM56" s="46"/>
      <c r="BN56" s="46"/>
      <c r="BO56" s="46"/>
      <c r="BP56" s="47"/>
      <c r="BQ56" s="48">
        <f t="shared" si="32"/>
        <v>0</v>
      </c>
      <c r="BR56" s="49"/>
      <c r="BS56" s="11"/>
      <c r="BT56" s="9"/>
      <c r="BU56" s="9"/>
      <c r="BV56" s="9"/>
      <c r="BW56" s="9"/>
      <c r="BX56" s="24"/>
      <c r="BY56" s="24"/>
      <c r="BZ56" s="45" t="s">
        <v>58</v>
      </c>
      <c r="CA56" s="46"/>
      <c r="CB56" s="46"/>
      <c r="CC56" s="46"/>
      <c r="CD56" s="46"/>
      <c r="CE56" s="46"/>
      <c r="CF56" s="47"/>
      <c r="CG56" s="48">
        <f t="shared" si="33"/>
        <v>0</v>
      </c>
      <c r="CH56" s="49"/>
      <c r="CI56" s="61"/>
      <c r="CJ56" s="88"/>
    </row>
    <row r="57" spans="1:88" x14ac:dyDescent="0.25">
      <c r="A57" s="85"/>
      <c r="B57" s="82"/>
      <c r="C57" s="82"/>
      <c r="D57" s="14" t="s">
        <v>72</v>
      </c>
      <c r="E57" s="40"/>
      <c r="F57" s="25"/>
      <c r="G57" s="36"/>
      <c r="H57" s="20"/>
      <c r="I57" s="20"/>
      <c r="J57" s="20"/>
      <c r="K57" s="20"/>
      <c r="L57" s="25"/>
      <c r="M57" s="25"/>
      <c r="N57" s="53" t="s">
        <v>73</v>
      </c>
      <c r="O57" s="54"/>
      <c r="P57" s="54"/>
      <c r="Q57" s="54"/>
      <c r="R57" s="54"/>
      <c r="S57" s="54"/>
      <c r="T57" s="55"/>
      <c r="U57" s="56">
        <f t="shared" si="34"/>
        <v>0</v>
      </c>
      <c r="V57" s="57"/>
      <c r="W57" s="19"/>
      <c r="X57" s="20"/>
      <c r="Y57" s="20"/>
      <c r="Z57" s="20"/>
      <c r="AA57" s="20"/>
      <c r="AB57" s="25"/>
      <c r="AC57" s="25"/>
      <c r="AD57" s="45" t="s">
        <v>73</v>
      </c>
      <c r="AE57" s="46"/>
      <c r="AF57" s="46"/>
      <c r="AG57" s="46"/>
      <c r="AH57" s="46"/>
      <c r="AI57" s="46"/>
      <c r="AJ57" s="47"/>
      <c r="AK57" s="48">
        <f t="shared" si="30"/>
        <v>0</v>
      </c>
      <c r="AL57" s="49"/>
      <c r="AM57" s="19"/>
      <c r="AN57" s="20"/>
      <c r="AO57" s="20"/>
      <c r="AP57" s="20"/>
      <c r="AQ57" s="20"/>
      <c r="AR57" s="25"/>
      <c r="AS57" s="25"/>
      <c r="AT57" s="45" t="s">
        <v>73</v>
      </c>
      <c r="AU57" s="46"/>
      <c r="AV57" s="46"/>
      <c r="AW57" s="46"/>
      <c r="AX57" s="46"/>
      <c r="AY57" s="46"/>
      <c r="AZ57" s="47"/>
      <c r="BA57" s="48">
        <f t="shared" si="31"/>
        <v>0</v>
      </c>
      <c r="BB57" s="49"/>
      <c r="BC57" s="19"/>
      <c r="BD57" s="20"/>
      <c r="BE57" s="20"/>
      <c r="BF57" s="20"/>
      <c r="BG57" s="20"/>
      <c r="BH57" s="25"/>
      <c r="BI57" s="25"/>
      <c r="BJ57" s="45" t="s">
        <v>73</v>
      </c>
      <c r="BK57" s="46"/>
      <c r="BL57" s="46"/>
      <c r="BM57" s="46"/>
      <c r="BN57" s="46"/>
      <c r="BO57" s="46"/>
      <c r="BP57" s="47"/>
      <c r="BQ57" s="48">
        <f t="shared" si="32"/>
        <v>0</v>
      </c>
      <c r="BR57" s="49"/>
      <c r="BS57" s="19"/>
      <c r="BT57" s="20"/>
      <c r="BU57" s="20"/>
      <c r="BV57" s="20"/>
      <c r="BW57" s="20"/>
      <c r="BX57" s="24"/>
      <c r="BY57" s="24"/>
      <c r="BZ57" s="45" t="s">
        <v>73</v>
      </c>
      <c r="CA57" s="46"/>
      <c r="CB57" s="46"/>
      <c r="CC57" s="46"/>
      <c r="CD57" s="46"/>
      <c r="CE57" s="46"/>
      <c r="CF57" s="47"/>
      <c r="CG57" s="48">
        <f t="shared" si="33"/>
        <v>0</v>
      </c>
      <c r="CH57" s="49"/>
      <c r="CI57" s="61"/>
      <c r="CJ57" s="88"/>
    </row>
    <row r="58" spans="1:88" ht="15.75" thickBot="1" x14ac:dyDescent="0.3">
      <c r="A58" s="86"/>
      <c r="B58" s="83"/>
      <c r="C58" s="83"/>
      <c r="D58" s="22" t="s">
        <v>54</v>
      </c>
      <c r="E58" s="41"/>
      <c r="F58" s="26"/>
      <c r="G58" s="37"/>
      <c r="H58" s="10"/>
      <c r="I58" s="10"/>
      <c r="J58" s="10"/>
      <c r="K58" s="10"/>
      <c r="L58" s="26"/>
      <c r="M58" s="26"/>
      <c r="N58" s="50" t="s">
        <v>59</v>
      </c>
      <c r="O58" s="51"/>
      <c r="P58" s="51"/>
      <c r="Q58" s="51"/>
      <c r="R58" s="51"/>
      <c r="S58" s="51"/>
      <c r="T58" s="52"/>
      <c r="U58" s="56">
        <f t="shared" si="34"/>
        <v>0</v>
      </c>
      <c r="V58" s="57"/>
      <c r="W58" s="12"/>
      <c r="X58" s="10"/>
      <c r="Y58" s="10"/>
      <c r="Z58" s="10"/>
      <c r="AA58" s="10"/>
      <c r="AB58" s="26"/>
      <c r="AC58" s="26"/>
      <c r="AD58" s="50" t="s">
        <v>59</v>
      </c>
      <c r="AE58" s="51"/>
      <c r="AF58" s="51"/>
      <c r="AG58" s="51"/>
      <c r="AH58" s="51"/>
      <c r="AI58" s="51"/>
      <c r="AJ58" s="52"/>
      <c r="AK58" s="58">
        <f t="shared" si="30"/>
        <v>0</v>
      </c>
      <c r="AL58" s="59"/>
      <c r="AM58" s="12"/>
      <c r="AN58" s="10"/>
      <c r="AO58" s="10"/>
      <c r="AP58" s="10"/>
      <c r="AQ58" s="10"/>
      <c r="AR58" s="26"/>
      <c r="AS58" s="26"/>
      <c r="AT58" s="50" t="s">
        <v>59</v>
      </c>
      <c r="AU58" s="51"/>
      <c r="AV58" s="51"/>
      <c r="AW58" s="51"/>
      <c r="AX58" s="51"/>
      <c r="AY58" s="51"/>
      <c r="AZ58" s="52"/>
      <c r="BA58" s="58">
        <f t="shared" si="31"/>
        <v>0</v>
      </c>
      <c r="BB58" s="59"/>
      <c r="BC58" s="12"/>
      <c r="BD58" s="10"/>
      <c r="BE58" s="10"/>
      <c r="BF58" s="10"/>
      <c r="BG58" s="10"/>
      <c r="BH58" s="26"/>
      <c r="BI58" s="26"/>
      <c r="BJ58" s="50" t="s">
        <v>59</v>
      </c>
      <c r="BK58" s="51"/>
      <c r="BL58" s="51"/>
      <c r="BM58" s="51"/>
      <c r="BN58" s="51"/>
      <c r="BO58" s="51"/>
      <c r="BP58" s="52"/>
      <c r="BQ58" s="58">
        <f t="shared" si="32"/>
        <v>0</v>
      </c>
      <c r="BR58" s="59"/>
      <c r="BS58" s="12"/>
      <c r="BT58" s="10"/>
      <c r="BU58" s="10"/>
      <c r="BV58" s="10"/>
      <c r="BW58" s="10"/>
      <c r="BX58" s="24"/>
      <c r="BY58" s="24"/>
      <c r="BZ58" s="50" t="s">
        <v>59</v>
      </c>
      <c r="CA58" s="51"/>
      <c r="CB58" s="51"/>
      <c r="CC58" s="51"/>
      <c r="CD58" s="51"/>
      <c r="CE58" s="51"/>
      <c r="CF58" s="52"/>
      <c r="CG58" s="58">
        <f t="shared" si="33"/>
        <v>0</v>
      </c>
      <c r="CH58" s="59"/>
      <c r="CI58" s="62"/>
      <c r="CJ58" s="89"/>
    </row>
    <row r="59" spans="1:88" x14ac:dyDescent="0.25">
      <c r="A59" s="84">
        <v>7</v>
      </c>
      <c r="B59" s="81"/>
      <c r="C59" s="81" t="s">
        <v>62</v>
      </c>
      <c r="D59" s="15" t="s">
        <v>29</v>
      </c>
      <c r="E59" s="38"/>
      <c r="F59" s="23"/>
      <c r="G59" s="34">
        <v>5</v>
      </c>
      <c r="H59" s="17">
        <v>7</v>
      </c>
      <c r="I59" s="17">
        <v>5</v>
      </c>
      <c r="J59" s="17">
        <v>5</v>
      </c>
      <c r="K59" s="17">
        <v>5</v>
      </c>
      <c r="L59" s="23"/>
      <c r="M59" s="23"/>
      <c r="N59" s="42">
        <f>SUM(G59:K59)+U61</f>
        <v>27</v>
      </c>
      <c r="O59" s="42">
        <f>IF($C59="BLM-ATÖLYE-LAB(ŞEF)",20,IF($C59="SINIF",18,IF($C59="OKUL ÖNCESİ",18,IF($C59="REHBER ÖĞ",18,IF($C59="ÖZEL EĞİTİM ÖĞRT.",18,IF($C59="MÜDÜR",2,IF($C59="MÜDÜR YRD",6,IF($C59="MÜDÜR BAŞYARD",2,IF($C59="ATÖLYE-LAB",20,15)))))))))</f>
        <v>15</v>
      </c>
      <c r="P59" s="42">
        <f>IF(N59-O59&gt;0,N59-O59,0)</f>
        <v>12</v>
      </c>
      <c r="Q59" s="42">
        <f>IF(OR($C59="MÜDÜR",$C59="MÜDÜR YRD",$C59="MÜDÜR BAŞYARD"),0,IF(AND(N59+IF(S59="VAR",1,0)&gt;29,N59+IF(S59="VAR",1,0)&lt;41),3,IF(AND(N59+IF(S59="VAR",1,0)&gt;9,N59+IF(S59="VAR",1,0)&lt;20),1,IF(AND(N59+IF(S59="VAR",1,0)&gt;19,N59+IF(S59="VAR",1,0)&lt;30),2,0))))</f>
        <v>2</v>
      </c>
      <c r="R59" s="43" t="s">
        <v>5</v>
      </c>
      <c r="S59" s="43" t="s">
        <v>5</v>
      </c>
      <c r="T59" s="18">
        <f>3*COUNTIF(G59:K59,"M")</f>
        <v>0</v>
      </c>
      <c r="U59" s="42">
        <f>IF($C59="MÜDÜR BAŞYARD",0,IF($C59="MÜDÜR",0,IF($C59="MÜDÜR YRD",0,IF($C59="REHBER ÖĞ",0,IF($C59="FORMATÖR",0,IF($C59="ÖZEL EĞİTİM ÖĞRT.",0,IF(OR(R59="VAR",S59="VAR"),2,)))))))</f>
        <v>0</v>
      </c>
      <c r="V59" s="44">
        <f>IF($C59="REHBER ÖĞ",N59+U66,IF($C59="FORMATÖR",N59+U66,IF($C59="ÖZEL EĞİTİM ÖĞRT.",N59+U66,P59+Q59+U59+T59+U60+U62+U63+U64+U65+U66+U67)))</f>
        <v>14</v>
      </c>
      <c r="W59" s="16"/>
      <c r="X59" s="17"/>
      <c r="Y59" s="17"/>
      <c r="Z59" s="17"/>
      <c r="AA59" s="17"/>
      <c r="AB59" s="23"/>
      <c r="AC59" s="23"/>
      <c r="AD59" s="42">
        <f>SUM(W59:AA59)+AK61</f>
        <v>0</v>
      </c>
      <c r="AE59" s="42">
        <f>IF($C59="BLM-ATÖLYE-LAB(ŞEF)",20,IF($C59="SINIF",18,IF($C59="OKUL ÖNCESİ",18,IF($C59="REHBER ÖĞ",18,IF($C59="ÖZEL EĞİTİM ÖĞRT.",18,IF($C59="MÜDÜR",2,IF($C59="MÜDÜR YRD",6,IF($C59="MÜDÜR BAŞYARD",2,IF($C59="ATÖLYE-LAB",20,15)))))))))</f>
        <v>15</v>
      </c>
      <c r="AF59" s="42">
        <f>IF(AD59-AE59&gt;0,AD59-AE59,0)</f>
        <v>0</v>
      </c>
      <c r="AG59" s="42">
        <f>IF(OR($C59="MÜDÜR",$C59="MÜDÜR YRD",$C59="MÜDÜR BAŞYARD"),0,IF(AND(AD59+IF(AI59="VAR",1,0)&gt;29,AD59+IF(AI59="VAR",1,0)&lt;41),3,IF(AND(AD59+IF(AI59="VAR",1,0)&gt;9,AD59+IF(AI59="VAR",1,0)&lt;20),1,IF(AND(AD59+IF(AI59="VAR",1,0)&gt;19,AD59+IF(AI59="VAR",1,0)&lt;30),2,0))))</f>
        <v>0</v>
      </c>
      <c r="AH59" s="43" t="s">
        <v>5</v>
      </c>
      <c r="AI59" s="43" t="s">
        <v>4</v>
      </c>
      <c r="AJ59" s="18">
        <f>3*COUNTIF(W59:AA59,"M")</f>
        <v>0</v>
      </c>
      <c r="AK59" s="42">
        <f>IF($C59="MÜDÜR BAŞYARD",0,IF($C59="MÜDÜR",0,IF($C59="MÜDÜR YRD",0,IF($C59="REHBER ÖĞ",0,IF($C59="FORMATÖR",0,IF($C59="ÖZEL EĞİTİM ÖĞRT.",0,IF(OR(AH59="VAR",AI59="VAR"),2,)))))))</f>
        <v>2</v>
      </c>
      <c r="AL59" s="44">
        <f>IF($C59="REHBER ÖĞ",AD59+AK66,IF($C59="FORMATÖR",AD59+AK66,IF($C59="ÖZEL EĞİTİM ÖĞRT.",AD59+AK66,AF59+AG59+AK59+AJ59+AK60+AK62+AK63+AK64+AK65+AK66+AK67)))</f>
        <v>2</v>
      </c>
      <c r="AM59" s="16"/>
      <c r="AN59" s="17"/>
      <c r="AO59" s="17"/>
      <c r="AP59" s="17"/>
      <c r="AQ59" s="17"/>
      <c r="AR59" s="23"/>
      <c r="AS59" s="23"/>
      <c r="AT59" s="42">
        <f>SUM(AM59:AQ59)+BA61</f>
        <v>0</v>
      </c>
      <c r="AU59" s="42">
        <f>IF($C59="BLM-ATÖLYE-LAB(ŞEF)",20,IF($C59="SINIF",18,IF($C59="OKUL ÖNCESİ",18,IF($C59="REHBER ÖĞ",18,IF($C59="ÖZEL EĞİTİM ÖĞRT.",18,IF($C59="MÜDÜR",2,IF($C59="MÜDÜR YRD",6,IF($C59="MÜDÜR BAŞYARD",2,IF($C59="ATÖLYE-LAB",20,15)))))))))</f>
        <v>15</v>
      </c>
      <c r="AV59" s="42">
        <f>IF(AT59-AU59&gt;0,AT59-AU59,0)</f>
        <v>0</v>
      </c>
      <c r="AW59" s="42">
        <f>IF(OR($C59="MÜDÜR",$C59="MÜDÜR YRD",$C59="MÜDÜR BAŞYARD"),0,IF(AND(AT59+IF(AY59="VAR",1,0)&gt;29,AT59+IF(AY59="VAR",1,0)&lt;41),3,IF(AND(AT59+IF(AY59="VAR",1,0)&gt;9,AT59+IF(AY59="VAR",1,0)&lt;20),1,IF(AND(AT59+IF(AY59="VAR",1,0)&gt;19,AT59+IF(AY59="VAR",1,0)&lt;30),2,0))))</f>
        <v>0</v>
      </c>
      <c r="AX59" s="43" t="s">
        <v>4</v>
      </c>
      <c r="AY59" s="43" t="s">
        <v>5</v>
      </c>
      <c r="AZ59" s="18">
        <f>3*COUNTIF(AM59:AQ59,"M")</f>
        <v>0</v>
      </c>
      <c r="BA59" s="42">
        <f>IF($C59="MÜDÜR BAŞYARD",0,IF($C59="MÜDÜR",0,IF($C59="MÜDÜR YRD",0,IF($C59="REHBER ÖĞ",0,IF($C59="FORMATÖR",0,IF($C59="ÖZEL EĞİTİM ÖĞRT.",0,IF(OR(AX59="VAR",AY59="VAR"),2,)))))))</f>
        <v>2</v>
      </c>
      <c r="BB59" s="44">
        <f>IF($C59="REHBER ÖĞ",AT59+BA66,IF($C59="FORMATÖR",AT59+BA66,IF($C59="ÖZEL EĞİTİM ÖĞRT.",AT59+BA66,AV59+AW59+BA59+AZ59+BA60+BA62+BA63+BA64+BA65+BA66+BA67)))</f>
        <v>2</v>
      </c>
      <c r="BC59" s="16"/>
      <c r="BD59" s="17"/>
      <c r="BE59" s="17"/>
      <c r="BF59" s="17"/>
      <c r="BG59" s="17"/>
      <c r="BH59" s="23"/>
      <c r="BI59" s="23"/>
      <c r="BJ59" s="42">
        <f>SUM(BC59:BG59)+BQ61</f>
        <v>0</v>
      </c>
      <c r="BK59" s="42">
        <f>IF($C59="BLM-ATÖLYE-LAB(ŞEF)",20,IF($C59="SINIF",18,IF($C59="OKUL ÖNCESİ",18,IF($C59="REHBER ÖĞ",18,IF($C59="ÖZEL EĞİTİM ÖĞRT.",18,IF($C59="MÜDÜR",2,IF($C59="MÜDÜR YRD",6,IF($C59="MÜDÜR BAŞYARD",2,IF($C59="ATÖLYE-LAB",20,15)))))))))</f>
        <v>15</v>
      </c>
      <c r="BL59" s="42">
        <f>IF(BJ59-BK59&gt;0,BJ59-BK59,0)</f>
        <v>0</v>
      </c>
      <c r="BM59" s="42">
        <f>IF(OR($C59="MÜDÜR",$C59="MÜDÜR YRD",$C59="MÜDÜR BAŞYARD"),0,IF(AND(BJ59+IF(BO59="VAR",1,0)&gt;29,BJ59+IF(BO59="VAR",1,0)&lt;41),3,IF(AND(BJ59+IF(BO59="VAR",1,0)&gt;9,BJ59+IF(BO59="VAR",1,0)&lt;20),1,IF(AND(BJ59+IF(BO59="VAR",1,0)&gt;19,BJ59+IF(BO59="VAR",1,0)&lt;30),2,0))))</f>
        <v>0</v>
      </c>
      <c r="BN59" s="43" t="s">
        <v>4</v>
      </c>
      <c r="BO59" s="43" t="s">
        <v>5</v>
      </c>
      <c r="BP59" s="18">
        <f>3*COUNTIF(BC59:BG59,"M")</f>
        <v>0</v>
      </c>
      <c r="BQ59" s="42">
        <f>IF($C59="MÜDÜR BAŞYARD",0,IF($C59="MÜDÜR",0,IF($C59="MÜDÜR YRD",0,IF($C59="REHBER ÖĞ",0,IF($C59="FORMATÖR",0,IF($C59="ÖZEL EĞİTİM ÖĞRT.",0,IF(OR(BN59="VAR",BO59="VAR"),2,)))))))</f>
        <v>2</v>
      </c>
      <c r="BR59" s="44">
        <f>IF($C59="REHBER ÖĞ",BJ59+BQ66,IF($C59="FORMATÖR",BJ59+BQ66,IF($C59="ÖZEL EĞİTİM ÖĞRT.",BJ59+BQ66,BL59+BM59+BQ59+BP59+BQ60+BQ62+BQ63+BQ64+BQ65+BQ66+BQ67)))</f>
        <v>2</v>
      </c>
      <c r="BS59" s="16"/>
      <c r="BT59" s="17"/>
      <c r="BU59" s="17"/>
      <c r="BV59" s="17"/>
      <c r="BW59" s="17"/>
      <c r="BX59" s="23"/>
      <c r="BY59" s="23"/>
      <c r="BZ59" s="42">
        <f>SUM(BS59:BW59)+CG61</f>
        <v>0</v>
      </c>
      <c r="CA59" s="42">
        <f>IF($C59="BLM-ATÖLYE-LAB(ŞEF)",20,IF($C59="SINIF",18,IF($C59="OKUL ÖNCESİ",18,IF($C59="REHBER ÖĞ",18,IF($C59="ÖZEL EĞİTİM ÖĞRT.",18,IF($C59="MÜDÜR",2,IF($C59="MÜDÜR YRD",6,IF($C59="MÜDÜR BAŞYARD",2,IF($C59="ATÖLYE-LAB",20,15)))))))))</f>
        <v>15</v>
      </c>
      <c r="CB59" s="42">
        <f>IF(BZ59-CA59&gt;0,BZ59-CA59,0)</f>
        <v>0</v>
      </c>
      <c r="CC59" s="42">
        <f>IF(OR($C59="MÜDÜR",$C59="MÜDÜR YRD",$C59="MÜDÜR BAŞYARD"),0,IF(AND(BZ59+IF(CE59="VAR",1,0)&gt;29,BZ59+IF(CE59="VAR",1,0)&lt;41),3,IF(AND(BZ59+IF(CE59="VAR",1,0)&gt;9,BZ59+IF(CE59="VAR",1,0)&lt;20),1,IF(AND(BZ59+IF(CE59="VAR",1,0)&gt;19,BZ59+IF(CE59="VAR",1,0)&lt;30),2,0))))</f>
        <v>0</v>
      </c>
      <c r="CD59" s="43" t="s">
        <v>5</v>
      </c>
      <c r="CE59" s="43" t="s">
        <v>4</v>
      </c>
      <c r="CF59" s="18">
        <f>3*COUNTIF(BS59:BW59,"M")</f>
        <v>0</v>
      </c>
      <c r="CG59" s="42">
        <f>IF($C59="MÜDÜR BAŞYARD",0,IF($C59="MÜDÜR",0,IF($C59="MÜDÜR YRD",0,IF($C59="REHBER ÖĞ",0,IF($C59="FORMATÖR",0,IF($C59="ÖZEL EĞİTİM ÖĞRT.",0,IF(OR(CD59="VAR",CE59="VAR"),2,)))))))</f>
        <v>2</v>
      </c>
      <c r="CH59" s="44">
        <f>IF($C59="REHBER ÖĞ",BZ59+CG66,IF($C59="FORMATÖR",BZ59+CG66,IF($C59="ÖZEL EĞİTİM ÖĞRT.",BZ59+CG66,CB59+CC59+CG59+CF59+CG60+CG62+CG63+CG64+CG65+CG66+CG67)))</f>
        <v>2</v>
      </c>
      <c r="CI59" s="60">
        <f>V59+AL59+BB59+BR59+CH59</f>
        <v>22</v>
      </c>
      <c r="CJ59" s="87"/>
    </row>
    <row r="60" spans="1:88" x14ac:dyDescent="0.25">
      <c r="A60" s="85"/>
      <c r="B60" s="82"/>
      <c r="C60" s="82"/>
      <c r="D60" s="14" t="s">
        <v>76</v>
      </c>
      <c r="E60" s="39"/>
      <c r="F60" s="24"/>
      <c r="G60" s="35"/>
      <c r="H60" s="9"/>
      <c r="I60" s="9"/>
      <c r="J60" s="9"/>
      <c r="K60" s="9"/>
      <c r="L60" s="24"/>
      <c r="M60" s="24"/>
      <c r="N60" s="53" t="s">
        <v>77</v>
      </c>
      <c r="O60" s="54"/>
      <c r="P60" s="54"/>
      <c r="Q60" s="54"/>
      <c r="R60" s="54"/>
      <c r="S60" s="54"/>
      <c r="T60" s="55"/>
      <c r="U60" s="56">
        <f>SUM(E60:M60)</f>
        <v>0</v>
      </c>
      <c r="V60" s="57"/>
      <c r="W60" s="11"/>
      <c r="X60" s="9"/>
      <c r="Y60" s="9"/>
      <c r="Z60" s="9"/>
      <c r="AA60" s="9"/>
      <c r="AB60" s="24"/>
      <c r="AC60" s="24"/>
      <c r="AD60" s="45" t="s">
        <v>77</v>
      </c>
      <c r="AE60" s="46"/>
      <c r="AF60" s="46"/>
      <c r="AG60" s="46"/>
      <c r="AH60" s="46"/>
      <c r="AI60" s="46"/>
      <c r="AJ60" s="47"/>
      <c r="AK60" s="48">
        <f>SUM(W60:AC60)</f>
        <v>0</v>
      </c>
      <c r="AL60" s="49"/>
      <c r="AM60" s="11"/>
      <c r="AN60" s="9"/>
      <c r="AO60" s="9"/>
      <c r="AP60" s="9"/>
      <c r="AQ60" s="9"/>
      <c r="AR60" s="24"/>
      <c r="AS60" s="24"/>
      <c r="AT60" s="45" t="s">
        <v>77</v>
      </c>
      <c r="AU60" s="46"/>
      <c r="AV60" s="46"/>
      <c r="AW60" s="46"/>
      <c r="AX60" s="46"/>
      <c r="AY60" s="46"/>
      <c r="AZ60" s="47"/>
      <c r="BA60" s="48">
        <f>SUM(AM60:AS60)</f>
        <v>0</v>
      </c>
      <c r="BB60" s="49"/>
      <c r="BC60" s="11"/>
      <c r="BD60" s="9"/>
      <c r="BE60" s="9"/>
      <c r="BF60" s="9"/>
      <c r="BG60" s="9"/>
      <c r="BH60" s="24"/>
      <c r="BI60" s="24"/>
      <c r="BJ60" s="45" t="s">
        <v>77</v>
      </c>
      <c r="BK60" s="46"/>
      <c r="BL60" s="46"/>
      <c r="BM60" s="46"/>
      <c r="BN60" s="46"/>
      <c r="BO60" s="46"/>
      <c r="BP60" s="47"/>
      <c r="BQ60" s="48">
        <f>SUM(BC60:BI60)</f>
        <v>0</v>
      </c>
      <c r="BR60" s="49"/>
      <c r="BS60" s="11"/>
      <c r="BT60" s="9"/>
      <c r="BU60" s="9"/>
      <c r="BV60" s="9"/>
      <c r="BW60" s="9"/>
      <c r="BX60" s="24"/>
      <c r="BY60" s="24"/>
      <c r="BZ60" s="45" t="s">
        <v>77</v>
      </c>
      <c r="CA60" s="46"/>
      <c r="CB60" s="46"/>
      <c r="CC60" s="46"/>
      <c r="CD60" s="46"/>
      <c r="CE60" s="46"/>
      <c r="CF60" s="47"/>
      <c r="CG60" s="48">
        <f>SUM(BS60:BY60)</f>
        <v>0</v>
      </c>
      <c r="CH60" s="49"/>
      <c r="CI60" s="61"/>
      <c r="CJ60" s="88"/>
    </row>
    <row r="61" spans="1:88" x14ac:dyDescent="0.25">
      <c r="A61" s="85"/>
      <c r="B61" s="82"/>
      <c r="C61" s="82"/>
      <c r="D61" s="14" t="s">
        <v>78</v>
      </c>
      <c r="E61" s="39"/>
      <c r="F61" s="24"/>
      <c r="G61" s="35"/>
      <c r="H61" s="9"/>
      <c r="I61" s="9"/>
      <c r="J61" s="9"/>
      <c r="K61" s="9"/>
      <c r="L61" s="24"/>
      <c r="M61" s="24"/>
      <c r="N61" s="45" t="s">
        <v>79</v>
      </c>
      <c r="O61" s="46"/>
      <c r="P61" s="46"/>
      <c r="Q61" s="46"/>
      <c r="R61" s="46"/>
      <c r="S61" s="46"/>
      <c r="T61" s="47"/>
      <c r="U61" s="56">
        <f>SUM(E61:M61)</f>
        <v>0</v>
      </c>
      <c r="V61" s="57"/>
      <c r="W61" s="11"/>
      <c r="X61" s="9"/>
      <c r="Y61" s="9"/>
      <c r="Z61" s="9"/>
      <c r="AA61" s="9"/>
      <c r="AB61" s="24"/>
      <c r="AC61" s="24"/>
      <c r="AD61" s="45" t="s">
        <v>79</v>
      </c>
      <c r="AE61" s="46"/>
      <c r="AF61" s="46"/>
      <c r="AG61" s="46"/>
      <c r="AH61" s="46"/>
      <c r="AI61" s="46"/>
      <c r="AJ61" s="47"/>
      <c r="AK61" s="48">
        <f>SUM(W61:AC61)</f>
        <v>0</v>
      </c>
      <c r="AL61" s="49"/>
      <c r="AM61" s="11"/>
      <c r="AN61" s="9"/>
      <c r="AO61" s="9"/>
      <c r="AP61" s="9"/>
      <c r="AQ61" s="9"/>
      <c r="AR61" s="24"/>
      <c r="AS61" s="24"/>
      <c r="AT61" s="45" t="s">
        <v>79</v>
      </c>
      <c r="AU61" s="46"/>
      <c r="AV61" s="46"/>
      <c r="AW61" s="46"/>
      <c r="AX61" s="46"/>
      <c r="AY61" s="46"/>
      <c r="AZ61" s="47"/>
      <c r="BA61" s="48">
        <f>SUM(AM61:AS61)</f>
        <v>0</v>
      </c>
      <c r="BB61" s="49"/>
      <c r="BC61" s="11"/>
      <c r="BD61" s="9"/>
      <c r="BE61" s="9"/>
      <c r="BF61" s="9"/>
      <c r="BG61" s="9"/>
      <c r="BH61" s="24"/>
      <c r="BI61" s="24"/>
      <c r="BJ61" s="45" t="s">
        <v>79</v>
      </c>
      <c r="BK61" s="46"/>
      <c r="BL61" s="46"/>
      <c r="BM61" s="46"/>
      <c r="BN61" s="46"/>
      <c r="BO61" s="46"/>
      <c r="BP61" s="47"/>
      <c r="BQ61" s="48">
        <f>SUM(BC61:BI61)</f>
        <v>0</v>
      </c>
      <c r="BR61" s="49"/>
      <c r="BS61" s="11"/>
      <c r="BT61" s="9"/>
      <c r="BU61" s="9"/>
      <c r="BV61" s="9"/>
      <c r="BW61" s="9"/>
      <c r="BX61" s="24"/>
      <c r="BY61" s="24"/>
      <c r="BZ61" s="45" t="s">
        <v>79</v>
      </c>
      <c r="CA61" s="46"/>
      <c r="CB61" s="46"/>
      <c r="CC61" s="46"/>
      <c r="CD61" s="46"/>
      <c r="CE61" s="46"/>
      <c r="CF61" s="47"/>
      <c r="CG61" s="48">
        <f>SUM(BS61:BY61)</f>
        <v>0</v>
      </c>
      <c r="CH61" s="49"/>
      <c r="CI61" s="61"/>
      <c r="CJ61" s="88"/>
    </row>
    <row r="62" spans="1:88" x14ac:dyDescent="0.25">
      <c r="A62" s="85"/>
      <c r="B62" s="82"/>
      <c r="C62" s="82"/>
      <c r="D62" s="14" t="s">
        <v>28</v>
      </c>
      <c r="E62" s="39"/>
      <c r="F62" s="24"/>
      <c r="G62" s="35"/>
      <c r="H62" s="9"/>
      <c r="I62" s="9"/>
      <c r="J62" s="9"/>
      <c r="K62" s="9"/>
      <c r="L62" s="24"/>
      <c r="M62" s="24"/>
      <c r="N62" s="53" t="s">
        <v>55</v>
      </c>
      <c r="O62" s="54"/>
      <c r="P62" s="54"/>
      <c r="Q62" s="54"/>
      <c r="R62" s="54"/>
      <c r="S62" s="54"/>
      <c r="T62" s="55"/>
      <c r="U62" s="56">
        <f>SUM(E62:M62)</f>
        <v>0</v>
      </c>
      <c r="V62" s="57"/>
      <c r="W62" s="11"/>
      <c r="X62" s="9"/>
      <c r="Y62" s="9"/>
      <c r="Z62" s="9"/>
      <c r="AA62" s="9"/>
      <c r="AB62" s="24"/>
      <c r="AC62" s="24"/>
      <c r="AD62" s="45" t="s">
        <v>55</v>
      </c>
      <c r="AE62" s="46"/>
      <c r="AF62" s="46"/>
      <c r="AG62" s="46"/>
      <c r="AH62" s="46"/>
      <c r="AI62" s="46"/>
      <c r="AJ62" s="47"/>
      <c r="AK62" s="48">
        <f t="shared" ref="AK62:AK67" si="35">SUM(W62:AC62)</f>
        <v>0</v>
      </c>
      <c r="AL62" s="49"/>
      <c r="AM62" s="11"/>
      <c r="AN62" s="9"/>
      <c r="AO62" s="9"/>
      <c r="AP62" s="9"/>
      <c r="AQ62" s="9"/>
      <c r="AR62" s="24"/>
      <c r="AS62" s="24"/>
      <c r="AT62" s="45" t="s">
        <v>55</v>
      </c>
      <c r="AU62" s="46"/>
      <c r="AV62" s="46"/>
      <c r="AW62" s="46"/>
      <c r="AX62" s="46"/>
      <c r="AY62" s="46"/>
      <c r="AZ62" s="47"/>
      <c r="BA62" s="48">
        <f t="shared" ref="BA62:BA67" si="36">SUM(AM62:AS62)</f>
        <v>0</v>
      </c>
      <c r="BB62" s="49"/>
      <c r="BC62" s="11"/>
      <c r="BD62" s="9"/>
      <c r="BE62" s="9"/>
      <c r="BF62" s="9"/>
      <c r="BG62" s="9"/>
      <c r="BH62" s="24"/>
      <c r="BI62" s="24"/>
      <c r="BJ62" s="45" t="s">
        <v>55</v>
      </c>
      <c r="BK62" s="46"/>
      <c r="BL62" s="46"/>
      <c r="BM62" s="46"/>
      <c r="BN62" s="46"/>
      <c r="BO62" s="46"/>
      <c r="BP62" s="47"/>
      <c r="BQ62" s="48">
        <f t="shared" ref="BQ62:BQ67" si="37">SUM(BC62:BI62)</f>
        <v>0</v>
      </c>
      <c r="BR62" s="49"/>
      <c r="BS62" s="11"/>
      <c r="BT62" s="9"/>
      <c r="BU62" s="9"/>
      <c r="BV62" s="9"/>
      <c r="BW62" s="9"/>
      <c r="BX62" s="24"/>
      <c r="BY62" s="24"/>
      <c r="BZ62" s="45" t="s">
        <v>55</v>
      </c>
      <c r="CA62" s="46"/>
      <c r="CB62" s="46"/>
      <c r="CC62" s="46"/>
      <c r="CD62" s="46"/>
      <c r="CE62" s="46"/>
      <c r="CF62" s="47"/>
      <c r="CG62" s="48">
        <f t="shared" ref="CG62:CG67" si="38">SUM(BS62:BY62)</f>
        <v>0</v>
      </c>
      <c r="CH62" s="49"/>
      <c r="CI62" s="61"/>
      <c r="CJ62" s="88"/>
    </row>
    <row r="63" spans="1:88" x14ac:dyDescent="0.25">
      <c r="A63" s="85"/>
      <c r="B63" s="82"/>
      <c r="C63" s="82"/>
      <c r="D63" s="14" t="s">
        <v>30</v>
      </c>
      <c r="E63" s="39"/>
      <c r="F63" s="24"/>
      <c r="G63" s="35"/>
      <c r="H63" s="9"/>
      <c r="I63" s="9"/>
      <c r="J63" s="9"/>
      <c r="K63" s="9"/>
      <c r="L63" s="24"/>
      <c r="M63" s="24"/>
      <c r="N63" s="53" t="s">
        <v>56</v>
      </c>
      <c r="O63" s="54"/>
      <c r="P63" s="54"/>
      <c r="Q63" s="54"/>
      <c r="R63" s="54"/>
      <c r="S63" s="54"/>
      <c r="T63" s="55"/>
      <c r="U63" s="56">
        <f t="shared" ref="U63:U67" si="39">SUM(E63:M63)</f>
        <v>0</v>
      </c>
      <c r="V63" s="57"/>
      <c r="W63" s="11"/>
      <c r="X63" s="9"/>
      <c r="Y63" s="9"/>
      <c r="Z63" s="9"/>
      <c r="AA63" s="9"/>
      <c r="AB63" s="24"/>
      <c r="AC63" s="24"/>
      <c r="AD63" s="45" t="s">
        <v>56</v>
      </c>
      <c r="AE63" s="46"/>
      <c r="AF63" s="46"/>
      <c r="AG63" s="46"/>
      <c r="AH63" s="46"/>
      <c r="AI63" s="46"/>
      <c r="AJ63" s="47"/>
      <c r="AK63" s="48">
        <f t="shared" si="35"/>
        <v>0</v>
      </c>
      <c r="AL63" s="49"/>
      <c r="AM63" s="11"/>
      <c r="AN63" s="9"/>
      <c r="AO63" s="9"/>
      <c r="AP63" s="9"/>
      <c r="AQ63" s="9"/>
      <c r="AR63" s="24"/>
      <c r="AS63" s="24"/>
      <c r="AT63" s="45" t="s">
        <v>56</v>
      </c>
      <c r="AU63" s="46"/>
      <c r="AV63" s="46"/>
      <c r="AW63" s="46"/>
      <c r="AX63" s="46"/>
      <c r="AY63" s="46"/>
      <c r="AZ63" s="47"/>
      <c r="BA63" s="48">
        <f t="shared" si="36"/>
        <v>0</v>
      </c>
      <c r="BB63" s="49"/>
      <c r="BC63" s="11"/>
      <c r="BD63" s="9"/>
      <c r="BE63" s="9"/>
      <c r="BF63" s="9"/>
      <c r="BG63" s="9"/>
      <c r="BH63" s="24"/>
      <c r="BI63" s="24"/>
      <c r="BJ63" s="45" t="s">
        <v>56</v>
      </c>
      <c r="BK63" s="46"/>
      <c r="BL63" s="46"/>
      <c r="BM63" s="46"/>
      <c r="BN63" s="46"/>
      <c r="BO63" s="46"/>
      <c r="BP63" s="47"/>
      <c r="BQ63" s="48">
        <f t="shared" si="37"/>
        <v>0</v>
      </c>
      <c r="BR63" s="49"/>
      <c r="BS63" s="11"/>
      <c r="BT63" s="9"/>
      <c r="BU63" s="9"/>
      <c r="BV63" s="9"/>
      <c r="BW63" s="9"/>
      <c r="BX63" s="24"/>
      <c r="BY63" s="24"/>
      <c r="BZ63" s="45" t="s">
        <v>56</v>
      </c>
      <c r="CA63" s="46"/>
      <c r="CB63" s="46"/>
      <c r="CC63" s="46"/>
      <c r="CD63" s="46"/>
      <c r="CE63" s="46"/>
      <c r="CF63" s="47"/>
      <c r="CG63" s="48">
        <f t="shared" si="38"/>
        <v>0</v>
      </c>
      <c r="CH63" s="49"/>
      <c r="CI63" s="61"/>
      <c r="CJ63" s="88"/>
    </row>
    <row r="64" spans="1:88" x14ac:dyDescent="0.25">
      <c r="A64" s="85"/>
      <c r="B64" s="82"/>
      <c r="C64" s="82"/>
      <c r="D64" s="14" t="s">
        <v>35</v>
      </c>
      <c r="E64" s="39"/>
      <c r="F64" s="24"/>
      <c r="G64" s="35"/>
      <c r="H64" s="9"/>
      <c r="I64" s="9"/>
      <c r="J64" s="9"/>
      <c r="K64" s="9"/>
      <c r="L64" s="24"/>
      <c r="M64" s="24"/>
      <c r="N64" s="53" t="s">
        <v>57</v>
      </c>
      <c r="O64" s="54"/>
      <c r="P64" s="54"/>
      <c r="Q64" s="54"/>
      <c r="R64" s="54"/>
      <c r="S64" s="54"/>
      <c r="T64" s="55"/>
      <c r="U64" s="56">
        <f t="shared" si="39"/>
        <v>0</v>
      </c>
      <c r="V64" s="57"/>
      <c r="W64" s="11"/>
      <c r="X64" s="9"/>
      <c r="Y64" s="9"/>
      <c r="Z64" s="9"/>
      <c r="AA64" s="9"/>
      <c r="AB64" s="24"/>
      <c r="AC64" s="24"/>
      <c r="AD64" s="45" t="s">
        <v>57</v>
      </c>
      <c r="AE64" s="46"/>
      <c r="AF64" s="46"/>
      <c r="AG64" s="46"/>
      <c r="AH64" s="46"/>
      <c r="AI64" s="46"/>
      <c r="AJ64" s="47"/>
      <c r="AK64" s="48">
        <f t="shared" si="35"/>
        <v>0</v>
      </c>
      <c r="AL64" s="49"/>
      <c r="AM64" s="11"/>
      <c r="AN64" s="9"/>
      <c r="AO64" s="9"/>
      <c r="AP64" s="9"/>
      <c r="AQ64" s="9"/>
      <c r="AR64" s="24"/>
      <c r="AS64" s="24"/>
      <c r="AT64" s="45" t="s">
        <v>57</v>
      </c>
      <c r="AU64" s="46"/>
      <c r="AV64" s="46"/>
      <c r="AW64" s="46"/>
      <c r="AX64" s="46"/>
      <c r="AY64" s="46"/>
      <c r="AZ64" s="47"/>
      <c r="BA64" s="48">
        <f t="shared" si="36"/>
        <v>0</v>
      </c>
      <c r="BB64" s="49"/>
      <c r="BC64" s="11"/>
      <c r="BD64" s="9"/>
      <c r="BE64" s="9"/>
      <c r="BF64" s="9"/>
      <c r="BG64" s="9"/>
      <c r="BH64" s="24"/>
      <c r="BI64" s="24"/>
      <c r="BJ64" s="45" t="s">
        <v>57</v>
      </c>
      <c r="BK64" s="46"/>
      <c r="BL64" s="46"/>
      <c r="BM64" s="46"/>
      <c r="BN64" s="46"/>
      <c r="BO64" s="46"/>
      <c r="BP64" s="47"/>
      <c r="BQ64" s="48">
        <f t="shared" si="37"/>
        <v>0</v>
      </c>
      <c r="BR64" s="49"/>
      <c r="BS64" s="11"/>
      <c r="BT64" s="9"/>
      <c r="BU64" s="9"/>
      <c r="BV64" s="9"/>
      <c r="BW64" s="9"/>
      <c r="BX64" s="24"/>
      <c r="BY64" s="24"/>
      <c r="BZ64" s="45" t="s">
        <v>57</v>
      </c>
      <c r="CA64" s="46"/>
      <c r="CB64" s="46"/>
      <c r="CC64" s="46"/>
      <c r="CD64" s="46"/>
      <c r="CE64" s="46"/>
      <c r="CF64" s="47"/>
      <c r="CG64" s="48">
        <f t="shared" si="38"/>
        <v>0</v>
      </c>
      <c r="CH64" s="49"/>
      <c r="CI64" s="61"/>
      <c r="CJ64" s="88"/>
    </row>
    <row r="65" spans="1:88" x14ac:dyDescent="0.25">
      <c r="A65" s="85"/>
      <c r="B65" s="82"/>
      <c r="C65" s="82"/>
      <c r="D65" s="14" t="s">
        <v>32</v>
      </c>
      <c r="E65" s="40"/>
      <c r="F65" s="25"/>
      <c r="G65" s="36"/>
      <c r="H65" s="20"/>
      <c r="I65" s="20"/>
      <c r="J65" s="20"/>
      <c r="K65" s="20"/>
      <c r="L65" s="25"/>
      <c r="M65" s="25"/>
      <c r="N65" s="53" t="s">
        <v>58</v>
      </c>
      <c r="O65" s="54"/>
      <c r="P65" s="54"/>
      <c r="Q65" s="54"/>
      <c r="R65" s="54"/>
      <c r="S65" s="54"/>
      <c r="T65" s="55"/>
      <c r="U65" s="56">
        <f t="shared" si="39"/>
        <v>0</v>
      </c>
      <c r="V65" s="57"/>
      <c r="W65" s="11"/>
      <c r="X65" s="9"/>
      <c r="Y65" s="20"/>
      <c r="Z65" s="9"/>
      <c r="AA65" s="9"/>
      <c r="AB65" s="24"/>
      <c r="AC65" s="24"/>
      <c r="AD65" s="45" t="s">
        <v>58</v>
      </c>
      <c r="AE65" s="46"/>
      <c r="AF65" s="46"/>
      <c r="AG65" s="46"/>
      <c r="AH65" s="46"/>
      <c r="AI65" s="46"/>
      <c r="AJ65" s="47"/>
      <c r="AK65" s="48">
        <f t="shared" si="35"/>
        <v>0</v>
      </c>
      <c r="AL65" s="49"/>
      <c r="AM65" s="11"/>
      <c r="AN65" s="9"/>
      <c r="AO65" s="9"/>
      <c r="AP65" s="20"/>
      <c r="AQ65" s="9"/>
      <c r="AR65" s="24"/>
      <c r="AS65" s="24"/>
      <c r="AT65" s="45" t="s">
        <v>58</v>
      </c>
      <c r="AU65" s="46"/>
      <c r="AV65" s="46"/>
      <c r="AW65" s="46"/>
      <c r="AX65" s="46"/>
      <c r="AY65" s="46"/>
      <c r="AZ65" s="47"/>
      <c r="BA65" s="48">
        <f t="shared" si="36"/>
        <v>0</v>
      </c>
      <c r="BB65" s="49"/>
      <c r="BC65" s="11"/>
      <c r="BD65" s="9"/>
      <c r="BE65" s="9"/>
      <c r="BF65" s="9"/>
      <c r="BG65" s="20"/>
      <c r="BH65" s="24"/>
      <c r="BI65" s="24"/>
      <c r="BJ65" s="45" t="s">
        <v>58</v>
      </c>
      <c r="BK65" s="46"/>
      <c r="BL65" s="46"/>
      <c r="BM65" s="46"/>
      <c r="BN65" s="46"/>
      <c r="BO65" s="46"/>
      <c r="BP65" s="47"/>
      <c r="BQ65" s="48">
        <f t="shared" si="37"/>
        <v>0</v>
      </c>
      <c r="BR65" s="49"/>
      <c r="BS65" s="11"/>
      <c r="BT65" s="9"/>
      <c r="BU65" s="9"/>
      <c r="BV65" s="9"/>
      <c r="BW65" s="9"/>
      <c r="BX65" s="24"/>
      <c r="BY65" s="24"/>
      <c r="BZ65" s="45" t="s">
        <v>58</v>
      </c>
      <c r="CA65" s="46"/>
      <c r="CB65" s="46"/>
      <c r="CC65" s="46"/>
      <c r="CD65" s="46"/>
      <c r="CE65" s="46"/>
      <c r="CF65" s="47"/>
      <c r="CG65" s="48">
        <f t="shared" si="38"/>
        <v>0</v>
      </c>
      <c r="CH65" s="49"/>
      <c r="CI65" s="61"/>
      <c r="CJ65" s="88"/>
    </row>
    <row r="66" spans="1:88" x14ac:dyDescent="0.25">
      <c r="A66" s="85"/>
      <c r="B66" s="82"/>
      <c r="C66" s="82"/>
      <c r="D66" s="14" t="s">
        <v>72</v>
      </c>
      <c r="E66" s="40"/>
      <c r="F66" s="25"/>
      <c r="G66" s="36"/>
      <c r="H66" s="20"/>
      <c r="I66" s="20"/>
      <c r="J66" s="20"/>
      <c r="K66" s="20"/>
      <c r="L66" s="25"/>
      <c r="M66" s="25"/>
      <c r="N66" s="53" t="s">
        <v>73</v>
      </c>
      <c r="O66" s="54"/>
      <c r="P66" s="54"/>
      <c r="Q66" s="54"/>
      <c r="R66" s="54"/>
      <c r="S66" s="54"/>
      <c r="T66" s="55"/>
      <c r="U66" s="56">
        <f t="shared" si="39"/>
        <v>0</v>
      </c>
      <c r="V66" s="57"/>
      <c r="W66" s="19"/>
      <c r="X66" s="20"/>
      <c r="Y66" s="20"/>
      <c r="Z66" s="20"/>
      <c r="AA66" s="20"/>
      <c r="AB66" s="25"/>
      <c r="AC66" s="25"/>
      <c r="AD66" s="45" t="s">
        <v>73</v>
      </c>
      <c r="AE66" s="46"/>
      <c r="AF66" s="46"/>
      <c r="AG66" s="46"/>
      <c r="AH66" s="46"/>
      <c r="AI66" s="46"/>
      <c r="AJ66" s="47"/>
      <c r="AK66" s="48">
        <f t="shared" si="35"/>
        <v>0</v>
      </c>
      <c r="AL66" s="49"/>
      <c r="AM66" s="19"/>
      <c r="AN66" s="20"/>
      <c r="AO66" s="20"/>
      <c r="AP66" s="20"/>
      <c r="AQ66" s="20"/>
      <c r="AR66" s="25"/>
      <c r="AS66" s="25"/>
      <c r="AT66" s="45" t="s">
        <v>73</v>
      </c>
      <c r="AU66" s="46"/>
      <c r="AV66" s="46"/>
      <c r="AW66" s="46"/>
      <c r="AX66" s="46"/>
      <c r="AY66" s="46"/>
      <c r="AZ66" s="47"/>
      <c r="BA66" s="48">
        <f t="shared" si="36"/>
        <v>0</v>
      </c>
      <c r="BB66" s="49"/>
      <c r="BC66" s="19"/>
      <c r="BD66" s="20"/>
      <c r="BE66" s="20"/>
      <c r="BF66" s="20"/>
      <c r="BG66" s="20"/>
      <c r="BH66" s="25"/>
      <c r="BI66" s="25"/>
      <c r="BJ66" s="45" t="s">
        <v>73</v>
      </c>
      <c r="BK66" s="46"/>
      <c r="BL66" s="46"/>
      <c r="BM66" s="46"/>
      <c r="BN66" s="46"/>
      <c r="BO66" s="46"/>
      <c r="BP66" s="47"/>
      <c r="BQ66" s="48">
        <f t="shared" si="37"/>
        <v>0</v>
      </c>
      <c r="BR66" s="49"/>
      <c r="BS66" s="19"/>
      <c r="BT66" s="20"/>
      <c r="BU66" s="20"/>
      <c r="BV66" s="20"/>
      <c r="BW66" s="20"/>
      <c r="BX66" s="24"/>
      <c r="BY66" s="24"/>
      <c r="BZ66" s="45" t="s">
        <v>73</v>
      </c>
      <c r="CA66" s="46"/>
      <c r="CB66" s="46"/>
      <c r="CC66" s="46"/>
      <c r="CD66" s="46"/>
      <c r="CE66" s="46"/>
      <c r="CF66" s="47"/>
      <c r="CG66" s="48">
        <f t="shared" si="38"/>
        <v>0</v>
      </c>
      <c r="CH66" s="49"/>
      <c r="CI66" s="61"/>
      <c r="CJ66" s="88"/>
    </row>
    <row r="67" spans="1:88" ht="15.75" thickBot="1" x14ac:dyDescent="0.3">
      <c r="A67" s="86"/>
      <c r="B67" s="83"/>
      <c r="C67" s="83"/>
      <c r="D67" s="22" t="s">
        <v>54</v>
      </c>
      <c r="E67" s="41"/>
      <c r="F67" s="26"/>
      <c r="G67" s="37"/>
      <c r="H67" s="10"/>
      <c r="I67" s="10"/>
      <c r="J67" s="10"/>
      <c r="K67" s="10"/>
      <c r="L67" s="26"/>
      <c r="M67" s="26"/>
      <c r="N67" s="50" t="s">
        <v>59</v>
      </c>
      <c r="O67" s="51"/>
      <c r="P67" s="51"/>
      <c r="Q67" s="51"/>
      <c r="R67" s="51"/>
      <c r="S67" s="51"/>
      <c r="T67" s="52"/>
      <c r="U67" s="56">
        <f t="shared" si="39"/>
        <v>0</v>
      </c>
      <c r="V67" s="57"/>
      <c r="W67" s="12"/>
      <c r="X67" s="10"/>
      <c r="Y67" s="10"/>
      <c r="Z67" s="10"/>
      <c r="AA67" s="10"/>
      <c r="AB67" s="26"/>
      <c r="AC67" s="26"/>
      <c r="AD67" s="50" t="s">
        <v>59</v>
      </c>
      <c r="AE67" s="51"/>
      <c r="AF67" s="51"/>
      <c r="AG67" s="51"/>
      <c r="AH67" s="51"/>
      <c r="AI67" s="51"/>
      <c r="AJ67" s="52"/>
      <c r="AK67" s="58">
        <f t="shared" si="35"/>
        <v>0</v>
      </c>
      <c r="AL67" s="59"/>
      <c r="AM67" s="12"/>
      <c r="AN67" s="10"/>
      <c r="AO67" s="10"/>
      <c r="AP67" s="10"/>
      <c r="AQ67" s="10"/>
      <c r="AR67" s="26"/>
      <c r="AS67" s="26"/>
      <c r="AT67" s="50" t="s">
        <v>59</v>
      </c>
      <c r="AU67" s="51"/>
      <c r="AV67" s="51"/>
      <c r="AW67" s="51"/>
      <c r="AX67" s="51"/>
      <c r="AY67" s="51"/>
      <c r="AZ67" s="52"/>
      <c r="BA67" s="58">
        <f t="shared" si="36"/>
        <v>0</v>
      </c>
      <c r="BB67" s="59"/>
      <c r="BC67" s="12"/>
      <c r="BD67" s="10"/>
      <c r="BE67" s="10"/>
      <c r="BF67" s="10"/>
      <c r="BG67" s="10"/>
      <c r="BH67" s="26"/>
      <c r="BI67" s="26"/>
      <c r="BJ67" s="50" t="s">
        <v>59</v>
      </c>
      <c r="BK67" s="51"/>
      <c r="BL67" s="51"/>
      <c r="BM67" s="51"/>
      <c r="BN67" s="51"/>
      <c r="BO67" s="51"/>
      <c r="BP67" s="52"/>
      <c r="BQ67" s="58">
        <f t="shared" si="37"/>
        <v>0</v>
      </c>
      <c r="BR67" s="59"/>
      <c r="BS67" s="12"/>
      <c r="BT67" s="10"/>
      <c r="BU67" s="10"/>
      <c r="BV67" s="10"/>
      <c r="BW67" s="10"/>
      <c r="BX67" s="24"/>
      <c r="BY67" s="24"/>
      <c r="BZ67" s="50" t="s">
        <v>59</v>
      </c>
      <c r="CA67" s="51"/>
      <c r="CB67" s="51"/>
      <c r="CC67" s="51"/>
      <c r="CD67" s="51"/>
      <c r="CE67" s="51"/>
      <c r="CF67" s="52"/>
      <c r="CG67" s="58">
        <f t="shared" si="38"/>
        <v>0</v>
      </c>
      <c r="CH67" s="59"/>
      <c r="CI67" s="62"/>
      <c r="CJ67" s="89"/>
    </row>
    <row r="68" spans="1:88" x14ac:dyDescent="0.25">
      <c r="A68" s="84">
        <v>8</v>
      </c>
      <c r="B68" s="81"/>
      <c r="C68" s="81" t="s">
        <v>63</v>
      </c>
      <c r="D68" s="15" t="s">
        <v>29</v>
      </c>
      <c r="E68" s="38"/>
      <c r="F68" s="23"/>
      <c r="G68" s="34">
        <v>5</v>
      </c>
      <c r="H68" s="17">
        <v>7</v>
      </c>
      <c r="I68" s="17">
        <v>5</v>
      </c>
      <c r="J68" s="17">
        <v>5</v>
      </c>
      <c r="K68" s="17">
        <v>5</v>
      </c>
      <c r="L68" s="23"/>
      <c r="M68" s="23"/>
      <c r="N68" s="42">
        <f>SUM(G68:K68)+U70</f>
        <v>27</v>
      </c>
      <c r="O68" s="42">
        <f>IF($C68="BLM-ATÖLYE-LAB(ŞEF)",20,IF($C68="SINIF",18,IF($C68="OKUL ÖNCESİ",18,IF($C68="REHBER ÖĞ",18,IF($C68="ÖZEL EĞİTİM ÖĞRT.",18,IF($C68="MÜDÜR",2,IF($C68="MÜDÜR YRD",6,IF($C68="MÜDÜR BAŞYARD",2,IF($C68="ATÖLYE-LAB",20,15)))))))))</f>
        <v>15</v>
      </c>
      <c r="P68" s="42">
        <f>IF(N68-O68&gt;0,N68-O68,0)</f>
        <v>12</v>
      </c>
      <c r="Q68" s="42">
        <f>IF(OR($C68="MÜDÜR",$C68="MÜDÜR YRD",$C68="MÜDÜR BAŞYARD"),0,IF(AND(N68+IF(S68="VAR",1,0)&gt;29,N68+IF(S68="VAR",1,0)&lt;41),3,IF(AND(N68+IF(S68="VAR",1,0)&gt;9,N68+IF(S68="VAR",1,0)&lt;20),1,IF(AND(N68+IF(S68="VAR",1,0)&gt;19,N68+IF(S68="VAR",1,0)&lt;30),2,0))))</f>
        <v>2</v>
      </c>
      <c r="R68" s="43" t="s">
        <v>5</v>
      </c>
      <c r="S68" s="43" t="s">
        <v>5</v>
      </c>
      <c r="T68" s="18">
        <f>3*COUNTIF(G68:K68,"M")</f>
        <v>0</v>
      </c>
      <c r="U68" s="42">
        <f>IF($C68="MÜDÜR BAŞYARD",0,IF($C68="MÜDÜR",0,IF($C68="MÜDÜR YRD",0,IF($C68="REHBER ÖĞ",0,IF($C68="FORMATÖR",0,IF($C68="ÖZEL EĞİTİM ÖĞRT.",0,IF(OR(R68="VAR",S68="VAR"),2,)))))))</f>
        <v>0</v>
      </c>
      <c r="V68" s="44">
        <f>IF($C68="REHBER ÖĞ",N68+U75,IF($C68="FORMATÖR",N68+U75,IF($C68="ÖZEL EĞİTİM ÖĞRT.",N68+U75,P68+Q68+U68+T68+U69+U71+U72+U73+U74+U75+U76)))</f>
        <v>14</v>
      </c>
      <c r="W68" s="16"/>
      <c r="X68" s="17"/>
      <c r="Y68" s="17"/>
      <c r="Z68" s="17"/>
      <c r="AA68" s="17"/>
      <c r="AB68" s="23"/>
      <c r="AC68" s="23"/>
      <c r="AD68" s="42">
        <f>SUM(W68:AA68)+AK70</f>
        <v>0</v>
      </c>
      <c r="AE68" s="42">
        <f>IF($C68="BLM-ATÖLYE-LAB(ŞEF)",20,IF($C68="SINIF",18,IF($C68="OKUL ÖNCESİ",18,IF($C68="REHBER ÖĞ",18,IF($C68="ÖZEL EĞİTİM ÖĞRT.",18,IF($C68="MÜDÜR",2,IF($C68="MÜDÜR YRD",6,IF($C68="MÜDÜR BAŞYARD",2,IF($C68="ATÖLYE-LAB",20,15)))))))))</f>
        <v>15</v>
      </c>
      <c r="AF68" s="42">
        <f>IF(AD68-AE68&gt;0,AD68-AE68,0)</f>
        <v>0</v>
      </c>
      <c r="AG68" s="42">
        <f>IF(OR($C68="MÜDÜR",$C68="MÜDÜR YRD",$C68="MÜDÜR BAŞYARD"),0,IF(AND(AD68+IF(AI68="VAR",1,0)&gt;29,AD68+IF(AI68="VAR",1,0)&lt;41),3,IF(AND(AD68+IF(AI68="VAR",1,0)&gt;9,AD68+IF(AI68="VAR",1,0)&lt;20),1,IF(AND(AD68+IF(AI68="VAR",1,0)&gt;19,AD68+IF(AI68="VAR",1,0)&lt;30),2,0))))</f>
        <v>0</v>
      </c>
      <c r="AH68" s="43" t="s">
        <v>5</v>
      </c>
      <c r="AI68" s="43" t="s">
        <v>4</v>
      </c>
      <c r="AJ68" s="18">
        <f>3*COUNTIF(W68:AA68,"M")</f>
        <v>0</v>
      </c>
      <c r="AK68" s="42">
        <f>IF($C68="MÜDÜR BAŞYARD",0,IF($C68="MÜDÜR",0,IF($C68="MÜDÜR YRD",0,IF($C68="REHBER ÖĞ",0,IF($C68="FORMATÖR",0,IF($C68="ÖZEL EĞİTİM ÖĞRT.",0,IF(OR(AH68="VAR",AI68="VAR"),2,)))))))</f>
        <v>2</v>
      </c>
      <c r="AL68" s="44">
        <f>IF($C68="REHBER ÖĞ",AD68+AK75,IF($C68="FORMATÖR",AD68+AK75,IF($C68="ÖZEL EĞİTİM ÖĞRT.",AD68+AK75,AF68+AG68+AK68+AJ68+AK69+AK71+AK72+AK73+AK74+AK75+AK76)))</f>
        <v>2</v>
      </c>
      <c r="AM68" s="16"/>
      <c r="AN68" s="17"/>
      <c r="AO68" s="17"/>
      <c r="AP68" s="17"/>
      <c r="AQ68" s="17"/>
      <c r="AR68" s="23"/>
      <c r="AS68" s="23"/>
      <c r="AT68" s="42">
        <f>SUM(AM68:AQ68)+BA70</f>
        <v>0</v>
      </c>
      <c r="AU68" s="42">
        <f>IF($C68="BLM-ATÖLYE-LAB(ŞEF)",20,IF($C68="SINIF",18,IF($C68="OKUL ÖNCESİ",18,IF($C68="REHBER ÖĞ",18,IF($C68="ÖZEL EĞİTİM ÖĞRT.",18,IF($C68="MÜDÜR",2,IF($C68="MÜDÜR YRD",6,IF($C68="MÜDÜR BAŞYARD",2,IF($C68="ATÖLYE-LAB",20,15)))))))))</f>
        <v>15</v>
      </c>
      <c r="AV68" s="42">
        <f>IF(AT68-AU68&gt;0,AT68-AU68,0)</f>
        <v>0</v>
      </c>
      <c r="AW68" s="42">
        <f>IF(OR($C68="MÜDÜR",$C68="MÜDÜR YRD",$C68="MÜDÜR BAŞYARD"),0,IF(AND(AT68+IF(AY68="VAR",1,0)&gt;29,AT68+IF(AY68="VAR",1,0)&lt;41),3,IF(AND(AT68+IF(AY68="VAR",1,0)&gt;9,AT68+IF(AY68="VAR",1,0)&lt;20),1,IF(AND(AT68+IF(AY68="VAR",1,0)&gt;19,AT68+IF(AY68="VAR",1,0)&lt;30),2,0))))</f>
        <v>0</v>
      </c>
      <c r="AX68" s="43" t="s">
        <v>4</v>
      </c>
      <c r="AY68" s="43" t="s">
        <v>5</v>
      </c>
      <c r="AZ68" s="18">
        <f>3*COUNTIF(AM68:AQ68,"M")</f>
        <v>0</v>
      </c>
      <c r="BA68" s="42">
        <f>IF($C68="MÜDÜR BAŞYARD",0,IF($C68="MÜDÜR",0,IF($C68="MÜDÜR YRD",0,IF($C68="REHBER ÖĞ",0,IF($C68="FORMATÖR",0,IF($C68="ÖZEL EĞİTİM ÖĞRT.",0,IF(OR(AX68="VAR",AY68="VAR"),2,)))))))</f>
        <v>2</v>
      </c>
      <c r="BB68" s="44">
        <f>IF($C68="REHBER ÖĞ",AT68+BA75,IF($C68="FORMATÖR",AT68+BA75,IF($C68="ÖZEL EĞİTİM ÖĞRT.",AT68+BA75,AV68+AW68+BA68+AZ68+BA69+BA71+BA72+BA73+BA74+BA75+BA76)))</f>
        <v>2</v>
      </c>
      <c r="BC68" s="16"/>
      <c r="BD68" s="17"/>
      <c r="BE68" s="17"/>
      <c r="BF68" s="17"/>
      <c r="BG68" s="17"/>
      <c r="BH68" s="23"/>
      <c r="BI68" s="23"/>
      <c r="BJ68" s="42">
        <f>SUM(BC68:BG68)+BQ70</f>
        <v>0</v>
      </c>
      <c r="BK68" s="42">
        <f>IF($C68="BLM-ATÖLYE-LAB(ŞEF)",20,IF($C68="SINIF",18,IF($C68="OKUL ÖNCESİ",18,IF($C68="REHBER ÖĞ",18,IF($C68="ÖZEL EĞİTİM ÖĞRT.",18,IF($C68="MÜDÜR",2,IF($C68="MÜDÜR YRD",6,IF($C68="MÜDÜR BAŞYARD",2,IF($C68="ATÖLYE-LAB",20,15)))))))))</f>
        <v>15</v>
      </c>
      <c r="BL68" s="42">
        <f>IF(BJ68-BK68&gt;0,BJ68-BK68,0)</f>
        <v>0</v>
      </c>
      <c r="BM68" s="42">
        <f>IF(OR($C68="MÜDÜR",$C68="MÜDÜR YRD",$C68="MÜDÜR BAŞYARD"),0,IF(AND(BJ68+IF(BO68="VAR",1,0)&gt;29,BJ68+IF(BO68="VAR",1,0)&lt;41),3,IF(AND(BJ68+IF(BO68="VAR",1,0)&gt;9,BJ68+IF(BO68="VAR",1,0)&lt;20),1,IF(AND(BJ68+IF(BO68="VAR",1,0)&gt;19,BJ68+IF(BO68="VAR",1,0)&lt;30),2,0))))</f>
        <v>0</v>
      </c>
      <c r="BN68" s="43" t="s">
        <v>4</v>
      </c>
      <c r="BO68" s="43" t="s">
        <v>5</v>
      </c>
      <c r="BP68" s="18">
        <f>3*COUNTIF(BC68:BG68,"M")</f>
        <v>0</v>
      </c>
      <c r="BQ68" s="42">
        <f>IF($C68="MÜDÜR BAŞYARD",0,IF($C68="MÜDÜR",0,IF($C68="MÜDÜR YRD",0,IF($C68="REHBER ÖĞ",0,IF($C68="FORMATÖR",0,IF($C68="ÖZEL EĞİTİM ÖĞRT.",0,IF(OR(BN68="VAR",BO68="VAR"),2,)))))))</f>
        <v>2</v>
      </c>
      <c r="BR68" s="44">
        <f>IF($C68="REHBER ÖĞ",BJ68+BQ75,IF($C68="FORMATÖR",BJ68+BQ75,IF($C68="ÖZEL EĞİTİM ÖĞRT.",BJ68+BQ75,BL68+BM68+BQ68+BP68+BQ69+BQ71+BQ72+BQ73+BQ74+BQ75+BQ76)))</f>
        <v>2</v>
      </c>
      <c r="BS68" s="16"/>
      <c r="BT68" s="17"/>
      <c r="BU68" s="17"/>
      <c r="BV68" s="17"/>
      <c r="BW68" s="17"/>
      <c r="BX68" s="23"/>
      <c r="BY68" s="23"/>
      <c r="BZ68" s="42">
        <f>SUM(BS68:BW68)+CG70</f>
        <v>0</v>
      </c>
      <c r="CA68" s="42">
        <f>IF($C68="BLM-ATÖLYE-LAB(ŞEF)",20,IF($C68="SINIF",18,IF($C68="OKUL ÖNCESİ",18,IF($C68="REHBER ÖĞ",18,IF($C68="ÖZEL EĞİTİM ÖĞRT.",18,IF($C68="MÜDÜR",2,IF($C68="MÜDÜR YRD",6,IF($C68="MÜDÜR BAŞYARD",2,IF($C68="ATÖLYE-LAB",20,15)))))))))</f>
        <v>15</v>
      </c>
      <c r="CB68" s="42">
        <f>IF(BZ68-CA68&gt;0,BZ68-CA68,0)</f>
        <v>0</v>
      </c>
      <c r="CC68" s="42">
        <f>IF(OR($C68="MÜDÜR",$C68="MÜDÜR YRD",$C68="MÜDÜR BAŞYARD"),0,IF(AND(BZ68+IF(CE68="VAR",1,0)&gt;29,BZ68+IF(CE68="VAR",1,0)&lt;41),3,IF(AND(BZ68+IF(CE68="VAR",1,0)&gt;9,BZ68+IF(CE68="VAR",1,0)&lt;20),1,IF(AND(BZ68+IF(CE68="VAR",1,0)&gt;19,BZ68+IF(CE68="VAR",1,0)&lt;30),2,0))))</f>
        <v>0</v>
      </c>
      <c r="CD68" s="43" t="s">
        <v>5</v>
      </c>
      <c r="CE68" s="43" t="s">
        <v>4</v>
      </c>
      <c r="CF68" s="18">
        <f>3*COUNTIF(BS68:BW68,"M")</f>
        <v>0</v>
      </c>
      <c r="CG68" s="42">
        <f>IF($C68="MÜDÜR BAŞYARD",0,IF($C68="MÜDÜR",0,IF($C68="MÜDÜR YRD",0,IF($C68="REHBER ÖĞ",0,IF($C68="FORMATÖR",0,IF($C68="ÖZEL EĞİTİM ÖĞRT.",0,IF(OR(CD68="VAR",CE68="VAR"),2,)))))))</f>
        <v>2</v>
      </c>
      <c r="CH68" s="44">
        <f>IF($C68="REHBER ÖĞ",BZ68+CG75,IF($C68="FORMATÖR",BZ68+CG75,IF($C68="ÖZEL EĞİTİM ÖĞRT.",BZ68+CG75,CB68+CC68+CG68+CF68+CG69+CG71+CG72+CG73+CG74+CG75+CG76)))</f>
        <v>2</v>
      </c>
      <c r="CI68" s="60">
        <f>V68+AL68+BB68+BR68+CH68</f>
        <v>22</v>
      </c>
      <c r="CJ68" s="87"/>
    </row>
    <row r="69" spans="1:88" x14ac:dyDescent="0.25">
      <c r="A69" s="85"/>
      <c r="B69" s="82"/>
      <c r="C69" s="82"/>
      <c r="D69" s="14" t="s">
        <v>76</v>
      </c>
      <c r="E69" s="39"/>
      <c r="F69" s="24"/>
      <c r="G69" s="35"/>
      <c r="H69" s="9"/>
      <c r="I69" s="9"/>
      <c r="J69" s="9"/>
      <c r="K69" s="9"/>
      <c r="L69" s="24"/>
      <c r="M69" s="24"/>
      <c r="N69" s="53" t="s">
        <v>77</v>
      </c>
      <c r="O69" s="54"/>
      <c r="P69" s="54"/>
      <c r="Q69" s="54"/>
      <c r="R69" s="54"/>
      <c r="S69" s="54"/>
      <c r="T69" s="55"/>
      <c r="U69" s="56">
        <f>SUM(E69:M69)</f>
        <v>0</v>
      </c>
      <c r="V69" s="57"/>
      <c r="W69" s="11"/>
      <c r="X69" s="9"/>
      <c r="Y69" s="9"/>
      <c r="Z69" s="9"/>
      <c r="AA69" s="9"/>
      <c r="AB69" s="24"/>
      <c r="AC69" s="24"/>
      <c r="AD69" s="45" t="s">
        <v>77</v>
      </c>
      <c r="AE69" s="46"/>
      <c r="AF69" s="46"/>
      <c r="AG69" s="46"/>
      <c r="AH69" s="46"/>
      <c r="AI69" s="46"/>
      <c r="AJ69" s="47"/>
      <c r="AK69" s="48">
        <f>SUM(W69:AC69)</f>
        <v>0</v>
      </c>
      <c r="AL69" s="49"/>
      <c r="AM69" s="11"/>
      <c r="AN69" s="9"/>
      <c r="AO69" s="9"/>
      <c r="AP69" s="9"/>
      <c r="AQ69" s="9"/>
      <c r="AR69" s="24"/>
      <c r="AS69" s="24"/>
      <c r="AT69" s="45" t="s">
        <v>77</v>
      </c>
      <c r="AU69" s="46"/>
      <c r="AV69" s="46"/>
      <c r="AW69" s="46"/>
      <c r="AX69" s="46"/>
      <c r="AY69" s="46"/>
      <c r="AZ69" s="47"/>
      <c r="BA69" s="48">
        <f>SUM(AM69:AS69)</f>
        <v>0</v>
      </c>
      <c r="BB69" s="49"/>
      <c r="BC69" s="11"/>
      <c r="BD69" s="9"/>
      <c r="BE69" s="9"/>
      <c r="BF69" s="9"/>
      <c r="BG69" s="9"/>
      <c r="BH69" s="24"/>
      <c r="BI69" s="24"/>
      <c r="BJ69" s="45" t="s">
        <v>77</v>
      </c>
      <c r="BK69" s="46"/>
      <c r="BL69" s="46"/>
      <c r="BM69" s="46"/>
      <c r="BN69" s="46"/>
      <c r="BO69" s="46"/>
      <c r="BP69" s="47"/>
      <c r="BQ69" s="48">
        <f>SUM(BC69:BI69)</f>
        <v>0</v>
      </c>
      <c r="BR69" s="49"/>
      <c r="BS69" s="11"/>
      <c r="BT69" s="9"/>
      <c r="BU69" s="9"/>
      <c r="BV69" s="9"/>
      <c r="BW69" s="9"/>
      <c r="BX69" s="24"/>
      <c r="BY69" s="24"/>
      <c r="BZ69" s="45" t="s">
        <v>77</v>
      </c>
      <c r="CA69" s="46"/>
      <c r="CB69" s="46"/>
      <c r="CC69" s="46"/>
      <c r="CD69" s="46"/>
      <c r="CE69" s="46"/>
      <c r="CF69" s="47"/>
      <c r="CG69" s="48">
        <f>SUM(BS69:BY69)</f>
        <v>0</v>
      </c>
      <c r="CH69" s="49"/>
      <c r="CI69" s="61"/>
      <c r="CJ69" s="88"/>
    </row>
    <row r="70" spans="1:88" x14ac:dyDescent="0.25">
      <c r="A70" s="85"/>
      <c r="B70" s="82"/>
      <c r="C70" s="82"/>
      <c r="D70" s="14" t="s">
        <v>78</v>
      </c>
      <c r="E70" s="39"/>
      <c r="F70" s="24"/>
      <c r="G70" s="35"/>
      <c r="H70" s="9"/>
      <c r="I70" s="9"/>
      <c r="J70" s="9"/>
      <c r="K70" s="9"/>
      <c r="L70" s="24"/>
      <c r="M70" s="24"/>
      <c r="N70" s="45" t="s">
        <v>79</v>
      </c>
      <c r="O70" s="46"/>
      <c r="P70" s="46"/>
      <c r="Q70" s="46"/>
      <c r="R70" s="46"/>
      <c r="S70" s="46"/>
      <c r="T70" s="47"/>
      <c r="U70" s="56">
        <f>SUM(E70:M70)</f>
        <v>0</v>
      </c>
      <c r="V70" s="57"/>
      <c r="W70" s="11"/>
      <c r="X70" s="9"/>
      <c r="Y70" s="9"/>
      <c r="Z70" s="9"/>
      <c r="AA70" s="9"/>
      <c r="AB70" s="24"/>
      <c r="AC70" s="24"/>
      <c r="AD70" s="45" t="s">
        <v>79</v>
      </c>
      <c r="AE70" s="46"/>
      <c r="AF70" s="46"/>
      <c r="AG70" s="46"/>
      <c r="AH70" s="46"/>
      <c r="AI70" s="46"/>
      <c r="AJ70" s="47"/>
      <c r="AK70" s="48">
        <f>SUM(W70:AC70)</f>
        <v>0</v>
      </c>
      <c r="AL70" s="49"/>
      <c r="AM70" s="11"/>
      <c r="AN70" s="9"/>
      <c r="AO70" s="9"/>
      <c r="AP70" s="9"/>
      <c r="AQ70" s="9"/>
      <c r="AR70" s="24"/>
      <c r="AS70" s="24"/>
      <c r="AT70" s="45" t="s">
        <v>79</v>
      </c>
      <c r="AU70" s="46"/>
      <c r="AV70" s="46"/>
      <c r="AW70" s="46"/>
      <c r="AX70" s="46"/>
      <c r="AY70" s="46"/>
      <c r="AZ70" s="47"/>
      <c r="BA70" s="48">
        <f>SUM(AM70:AS70)</f>
        <v>0</v>
      </c>
      <c r="BB70" s="49"/>
      <c r="BC70" s="11"/>
      <c r="BD70" s="9"/>
      <c r="BE70" s="9"/>
      <c r="BF70" s="9"/>
      <c r="BG70" s="9"/>
      <c r="BH70" s="24"/>
      <c r="BI70" s="24"/>
      <c r="BJ70" s="45" t="s">
        <v>79</v>
      </c>
      <c r="BK70" s="46"/>
      <c r="BL70" s="46"/>
      <c r="BM70" s="46"/>
      <c r="BN70" s="46"/>
      <c r="BO70" s="46"/>
      <c r="BP70" s="47"/>
      <c r="BQ70" s="48">
        <f>SUM(BC70:BI70)</f>
        <v>0</v>
      </c>
      <c r="BR70" s="49"/>
      <c r="BS70" s="11"/>
      <c r="BT70" s="9"/>
      <c r="BU70" s="9"/>
      <c r="BV70" s="9"/>
      <c r="BW70" s="9"/>
      <c r="BX70" s="24"/>
      <c r="BY70" s="24"/>
      <c r="BZ70" s="45" t="s">
        <v>79</v>
      </c>
      <c r="CA70" s="46"/>
      <c r="CB70" s="46"/>
      <c r="CC70" s="46"/>
      <c r="CD70" s="46"/>
      <c r="CE70" s="46"/>
      <c r="CF70" s="47"/>
      <c r="CG70" s="48">
        <f>SUM(BS70:BY70)</f>
        <v>0</v>
      </c>
      <c r="CH70" s="49"/>
      <c r="CI70" s="61"/>
      <c r="CJ70" s="88"/>
    </row>
    <row r="71" spans="1:88" x14ac:dyDescent="0.25">
      <c r="A71" s="85"/>
      <c r="B71" s="82"/>
      <c r="C71" s="82"/>
      <c r="D71" s="14" t="s">
        <v>28</v>
      </c>
      <c r="E71" s="39"/>
      <c r="F71" s="24"/>
      <c r="G71" s="35"/>
      <c r="H71" s="9"/>
      <c r="I71" s="9"/>
      <c r="J71" s="9"/>
      <c r="K71" s="9"/>
      <c r="L71" s="24"/>
      <c r="M71" s="24"/>
      <c r="N71" s="53" t="s">
        <v>55</v>
      </c>
      <c r="O71" s="54"/>
      <c r="P71" s="54"/>
      <c r="Q71" s="54"/>
      <c r="R71" s="54"/>
      <c r="S71" s="54"/>
      <c r="T71" s="55"/>
      <c r="U71" s="56">
        <f>SUM(E71:M71)</f>
        <v>0</v>
      </c>
      <c r="V71" s="57"/>
      <c r="W71" s="11"/>
      <c r="X71" s="9"/>
      <c r="Y71" s="9"/>
      <c r="Z71" s="9"/>
      <c r="AA71" s="9"/>
      <c r="AB71" s="24"/>
      <c r="AC71" s="24"/>
      <c r="AD71" s="45" t="s">
        <v>55</v>
      </c>
      <c r="AE71" s="46"/>
      <c r="AF71" s="46"/>
      <c r="AG71" s="46"/>
      <c r="AH71" s="46"/>
      <c r="AI71" s="46"/>
      <c r="AJ71" s="47"/>
      <c r="AK71" s="48">
        <f t="shared" ref="AK71:AK76" si="40">SUM(W71:AC71)</f>
        <v>0</v>
      </c>
      <c r="AL71" s="49"/>
      <c r="AM71" s="11"/>
      <c r="AN71" s="9"/>
      <c r="AO71" s="9"/>
      <c r="AP71" s="9"/>
      <c r="AQ71" s="9"/>
      <c r="AR71" s="24"/>
      <c r="AS71" s="24"/>
      <c r="AT71" s="45" t="s">
        <v>55</v>
      </c>
      <c r="AU71" s="46"/>
      <c r="AV71" s="46"/>
      <c r="AW71" s="46"/>
      <c r="AX71" s="46"/>
      <c r="AY71" s="46"/>
      <c r="AZ71" s="47"/>
      <c r="BA71" s="48">
        <f t="shared" ref="BA71:BA76" si="41">SUM(AM71:AS71)</f>
        <v>0</v>
      </c>
      <c r="BB71" s="49"/>
      <c r="BC71" s="11"/>
      <c r="BD71" s="9"/>
      <c r="BE71" s="9"/>
      <c r="BF71" s="9"/>
      <c r="BG71" s="9"/>
      <c r="BH71" s="24"/>
      <c r="BI71" s="24"/>
      <c r="BJ71" s="45" t="s">
        <v>55</v>
      </c>
      <c r="BK71" s="46"/>
      <c r="BL71" s="46"/>
      <c r="BM71" s="46"/>
      <c r="BN71" s="46"/>
      <c r="BO71" s="46"/>
      <c r="BP71" s="47"/>
      <c r="BQ71" s="48">
        <f t="shared" ref="BQ71:BQ76" si="42">SUM(BC71:BI71)</f>
        <v>0</v>
      </c>
      <c r="BR71" s="49"/>
      <c r="BS71" s="11"/>
      <c r="BT71" s="9"/>
      <c r="BU71" s="9"/>
      <c r="BV71" s="9"/>
      <c r="BW71" s="9"/>
      <c r="BX71" s="24"/>
      <c r="BY71" s="24"/>
      <c r="BZ71" s="45" t="s">
        <v>55</v>
      </c>
      <c r="CA71" s="46"/>
      <c r="CB71" s="46"/>
      <c r="CC71" s="46"/>
      <c r="CD71" s="46"/>
      <c r="CE71" s="46"/>
      <c r="CF71" s="47"/>
      <c r="CG71" s="48">
        <f t="shared" ref="CG71:CG76" si="43">SUM(BS71:BY71)</f>
        <v>0</v>
      </c>
      <c r="CH71" s="49"/>
      <c r="CI71" s="61"/>
      <c r="CJ71" s="88"/>
    </row>
    <row r="72" spans="1:88" x14ac:dyDescent="0.25">
      <c r="A72" s="85"/>
      <c r="B72" s="82"/>
      <c r="C72" s="82"/>
      <c r="D72" s="14" t="s">
        <v>30</v>
      </c>
      <c r="E72" s="39"/>
      <c r="F72" s="24"/>
      <c r="G72" s="35"/>
      <c r="H72" s="9"/>
      <c r="I72" s="9"/>
      <c r="J72" s="9"/>
      <c r="K72" s="9"/>
      <c r="L72" s="24"/>
      <c r="M72" s="24"/>
      <c r="N72" s="53" t="s">
        <v>56</v>
      </c>
      <c r="O72" s="54"/>
      <c r="P72" s="54"/>
      <c r="Q72" s="54"/>
      <c r="R72" s="54"/>
      <c r="S72" s="54"/>
      <c r="T72" s="55"/>
      <c r="U72" s="56">
        <f t="shared" ref="U72:U76" si="44">SUM(E72:M72)</f>
        <v>0</v>
      </c>
      <c r="V72" s="57"/>
      <c r="W72" s="11"/>
      <c r="X72" s="9"/>
      <c r="Y72" s="9"/>
      <c r="Z72" s="9"/>
      <c r="AA72" s="9"/>
      <c r="AB72" s="24"/>
      <c r="AC72" s="24"/>
      <c r="AD72" s="45" t="s">
        <v>56</v>
      </c>
      <c r="AE72" s="46"/>
      <c r="AF72" s="46"/>
      <c r="AG72" s="46"/>
      <c r="AH72" s="46"/>
      <c r="AI72" s="46"/>
      <c r="AJ72" s="47"/>
      <c r="AK72" s="48">
        <f t="shared" si="40"/>
        <v>0</v>
      </c>
      <c r="AL72" s="49"/>
      <c r="AM72" s="11"/>
      <c r="AN72" s="9"/>
      <c r="AO72" s="9"/>
      <c r="AP72" s="9"/>
      <c r="AQ72" s="9"/>
      <c r="AR72" s="24"/>
      <c r="AS72" s="24"/>
      <c r="AT72" s="45" t="s">
        <v>56</v>
      </c>
      <c r="AU72" s="46"/>
      <c r="AV72" s="46"/>
      <c r="AW72" s="46"/>
      <c r="AX72" s="46"/>
      <c r="AY72" s="46"/>
      <c r="AZ72" s="47"/>
      <c r="BA72" s="48">
        <f t="shared" si="41"/>
        <v>0</v>
      </c>
      <c r="BB72" s="49"/>
      <c r="BC72" s="11"/>
      <c r="BD72" s="9"/>
      <c r="BE72" s="9"/>
      <c r="BF72" s="9"/>
      <c r="BG72" s="9"/>
      <c r="BH72" s="24"/>
      <c r="BI72" s="24"/>
      <c r="BJ72" s="45" t="s">
        <v>56</v>
      </c>
      <c r="BK72" s="46"/>
      <c r="BL72" s="46"/>
      <c r="BM72" s="46"/>
      <c r="BN72" s="46"/>
      <c r="BO72" s="46"/>
      <c r="BP72" s="47"/>
      <c r="BQ72" s="48">
        <f t="shared" si="42"/>
        <v>0</v>
      </c>
      <c r="BR72" s="49"/>
      <c r="BS72" s="11"/>
      <c r="BT72" s="9"/>
      <c r="BU72" s="9"/>
      <c r="BV72" s="9"/>
      <c r="BW72" s="9"/>
      <c r="BX72" s="24"/>
      <c r="BY72" s="24"/>
      <c r="BZ72" s="45" t="s">
        <v>56</v>
      </c>
      <c r="CA72" s="46"/>
      <c r="CB72" s="46"/>
      <c r="CC72" s="46"/>
      <c r="CD72" s="46"/>
      <c r="CE72" s="46"/>
      <c r="CF72" s="47"/>
      <c r="CG72" s="48">
        <f t="shared" si="43"/>
        <v>0</v>
      </c>
      <c r="CH72" s="49"/>
      <c r="CI72" s="61"/>
      <c r="CJ72" s="88"/>
    </row>
    <row r="73" spans="1:88" x14ac:dyDescent="0.25">
      <c r="A73" s="85"/>
      <c r="B73" s="82"/>
      <c r="C73" s="82"/>
      <c r="D73" s="14" t="s">
        <v>35</v>
      </c>
      <c r="E73" s="39"/>
      <c r="F73" s="24"/>
      <c r="G73" s="35"/>
      <c r="H73" s="9"/>
      <c r="I73" s="9"/>
      <c r="J73" s="9"/>
      <c r="K73" s="9"/>
      <c r="L73" s="24"/>
      <c r="M73" s="24"/>
      <c r="N73" s="53" t="s">
        <v>57</v>
      </c>
      <c r="O73" s="54"/>
      <c r="P73" s="54"/>
      <c r="Q73" s="54"/>
      <c r="R73" s="54"/>
      <c r="S73" s="54"/>
      <c r="T73" s="55"/>
      <c r="U73" s="56">
        <f t="shared" si="44"/>
        <v>0</v>
      </c>
      <c r="V73" s="57"/>
      <c r="W73" s="11"/>
      <c r="X73" s="9"/>
      <c r="Y73" s="9"/>
      <c r="Z73" s="9"/>
      <c r="AA73" s="9"/>
      <c r="AB73" s="24"/>
      <c r="AC73" s="24"/>
      <c r="AD73" s="45" t="s">
        <v>57</v>
      </c>
      <c r="AE73" s="46"/>
      <c r="AF73" s="46"/>
      <c r="AG73" s="46"/>
      <c r="AH73" s="46"/>
      <c r="AI73" s="46"/>
      <c r="AJ73" s="47"/>
      <c r="AK73" s="48">
        <f t="shared" si="40"/>
        <v>0</v>
      </c>
      <c r="AL73" s="49"/>
      <c r="AM73" s="11"/>
      <c r="AN73" s="9"/>
      <c r="AO73" s="9"/>
      <c r="AP73" s="9"/>
      <c r="AQ73" s="9"/>
      <c r="AR73" s="24"/>
      <c r="AS73" s="24"/>
      <c r="AT73" s="45" t="s">
        <v>57</v>
      </c>
      <c r="AU73" s="46"/>
      <c r="AV73" s="46"/>
      <c r="AW73" s="46"/>
      <c r="AX73" s="46"/>
      <c r="AY73" s="46"/>
      <c r="AZ73" s="47"/>
      <c r="BA73" s="48">
        <f t="shared" si="41"/>
        <v>0</v>
      </c>
      <c r="BB73" s="49"/>
      <c r="BC73" s="11"/>
      <c r="BD73" s="9"/>
      <c r="BE73" s="9"/>
      <c r="BF73" s="9"/>
      <c r="BG73" s="9"/>
      <c r="BH73" s="24"/>
      <c r="BI73" s="24"/>
      <c r="BJ73" s="45" t="s">
        <v>57</v>
      </c>
      <c r="BK73" s="46"/>
      <c r="BL73" s="46"/>
      <c r="BM73" s="46"/>
      <c r="BN73" s="46"/>
      <c r="BO73" s="46"/>
      <c r="BP73" s="47"/>
      <c r="BQ73" s="48">
        <f t="shared" si="42"/>
        <v>0</v>
      </c>
      <c r="BR73" s="49"/>
      <c r="BS73" s="11"/>
      <c r="BT73" s="9"/>
      <c r="BU73" s="9"/>
      <c r="BV73" s="9"/>
      <c r="BW73" s="9"/>
      <c r="BX73" s="24"/>
      <c r="BY73" s="24"/>
      <c r="BZ73" s="45" t="s">
        <v>57</v>
      </c>
      <c r="CA73" s="46"/>
      <c r="CB73" s="46"/>
      <c r="CC73" s="46"/>
      <c r="CD73" s="46"/>
      <c r="CE73" s="46"/>
      <c r="CF73" s="47"/>
      <c r="CG73" s="48">
        <f t="shared" si="43"/>
        <v>0</v>
      </c>
      <c r="CH73" s="49"/>
      <c r="CI73" s="61"/>
      <c r="CJ73" s="88"/>
    </row>
    <row r="74" spans="1:88" x14ac:dyDescent="0.25">
      <c r="A74" s="85"/>
      <c r="B74" s="82"/>
      <c r="C74" s="82"/>
      <c r="D74" s="14" t="s">
        <v>32</v>
      </c>
      <c r="E74" s="40"/>
      <c r="F74" s="25"/>
      <c r="G74" s="36"/>
      <c r="H74" s="20"/>
      <c r="I74" s="20"/>
      <c r="J74" s="20"/>
      <c r="K74" s="20"/>
      <c r="L74" s="25"/>
      <c r="M74" s="25"/>
      <c r="N74" s="53" t="s">
        <v>58</v>
      </c>
      <c r="O74" s="54"/>
      <c r="P74" s="54"/>
      <c r="Q74" s="54"/>
      <c r="R74" s="54"/>
      <c r="S74" s="54"/>
      <c r="T74" s="55"/>
      <c r="U74" s="56">
        <f t="shared" si="44"/>
        <v>0</v>
      </c>
      <c r="V74" s="57"/>
      <c r="W74" s="11"/>
      <c r="X74" s="9"/>
      <c r="Y74" s="20"/>
      <c r="Z74" s="9"/>
      <c r="AA74" s="9"/>
      <c r="AB74" s="24"/>
      <c r="AC74" s="24"/>
      <c r="AD74" s="45" t="s">
        <v>58</v>
      </c>
      <c r="AE74" s="46"/>
      <c r="AF74" s="46"/>
      <c r="AG74" s="46"/>
      <c r="AH74" s="46"/>
      <c r="AI74" s="46"/>
      <c r="AJ74" s="47"/>
      <c r="AK74" s="48">
        <f t="shared" si="40"/>
        <v>0</v>
      </c>
      <c r="AL74" s="49"/>
      <c r="AM74" s="11"/>
      <c r="AN74" s="9"/>
      <c r="AO74" s="9"/>
      <c r="AP74" s="20"/>
      <c r="AQ74" s="9"/>
      <c r="AR74" s="24"/>
      <c r="AS74" s="24"/>
      <c r="AT74" s="45" t="s">
        <v>58</v>
      </c>
      <c r="AU74" s="46"/>
      <c r="AV74" s="46"/>
      <c r="AW74" s="46"/>
      <c r="AX74" s="46"/>
      <c r="AY74" s="46"/>
      <c r="AZ74" s="47"/>
      <c r="BA74" s="48">
        <f t="shared" si="41"/>
        <v>0</v>
      </c>
      <c r="BB74" s="49"/>
      <c r="BC74" s="11"/>
      <c r="BD74" s="9"/>
      <c r="BE74" s="9"/>
      <c r="BF74" s="9"/>
      <c r="BG74" s="20"/>
      <c r="BH74" s="24"/>
      <c r="BI74" s="24"/>
      <c r="BJ74" s="45" t="s">
        <v>58</v>
      </c>
      <c r="BK74" s="46"/>
      <c r="BL74" s="46"/>
      <c r="BM74" s="46"/>
      <c r="BN74" s="46"/>
      <c r="BO74" s="46"/>
      <c r="BP74" s="47"/>
      <c r="BQ74" s="48">
        <f t="shared" si="42"/>
        <v>0</v>
      </c>
      <c r="BR74" s="49"/>
      <c r="BS74" s="11"/>
      <c r="BT74" s="9"/>
      <c r="BU74" s="9"/>
      <c r="BV74" s="9"/>
      <c r="BW74" s="9"/>
      <c r="BX74" s="24"/>
      <c r="BY74" s="24"/>
      <c r="BZ74" s="45" t="s">
        <v>58</v>
      </c>
      <c r="CA74" s="46"/>
      <c r="CB74" s="46"/>
      <c r="CC74" s="46"/>
      <c r="CD74" s="46"/>
      <c r="CE74" s="46"/>
      <c r="CF74" s="47"/>
      <c r="CG74" s="48">
        <f t="shared" si="43"/>
        <v>0</v>
      </c>
      <c r="CH74" s="49"/>
      <c r="CI74" s="61"/>
      <c r="CJ74" s="88"/>
    </row>
    <row r="75" spans="1:88" x14ac:dyDescent="0.25">
      <c r="A75" s="85"/>
      <c r="B75" s="82"/>
      <c r="C75" s="82"/>
      <c r="D75" s="14" t="s">
        <v>72</v>
      </c>
      <c r="E75" s="40"/>
      <c r="F75" s="25"/>
      <c r="G75" s="36"/>
      <c r="H75" s="20"/>
      <c r="I75" s="20"/>
      <c r="J75" s="20"/>
      <c r="K75" s="20"/>
      <c r="L75" s="25"/>
      <c r="M75" s="25"/>
      <c r="N75" s="53" t="s">
        <v>73</v>
      </c>
      <c r="O75" s="54"/>
      <c r="P75" s="54"/>
      <c r="Q75" s="54"/>
      <c r="R75" s="54"/>
      <c r="S75" s="54"/>
      <c r="T75" s="55"/>
      <c r="U75" s="56">
        <f t="shared" si="44"/>
        <v>0</v>
      </c>
      <c r="V75" s="57"/>
      <c r="W75" s="19"/>
      <c r="X75" s="20"/>
      <c r="Y75" s="20"/>
      <c r="Z75" s="20"/>
      <c r="AA75" s="20"/>
      <c r="AB75" s="25"/>
      <c r="AC75" s="25"/>
      <c r="AD75" s="45" t="s">
        <v>73</v>
      </c>
      <c r="AE75" s="46"/>
      <c r="AF75" s="46"/>
      <c r="AG75" s="46"/>
      <c r="AH75" s="46"/>
      <c r="AI75" s="46"/>
      <c r="AJ75" s="47"/>
      <c r="AK75" s="48">
        <f t="shared" si="40"/>
        <v>0</v>
      </c>
      <c r="AL75" s="49"/>
      <c r="AM75" s="19"/>
      <c r="AN75" s="20"/>
      <c r="AO75" s="20"/>
      <c r="AP75" s="20"/>
      <c r="AQ75" s="20"/>
      <c r="AR75" s="25"/>
      <c r="AS75" s="25"/>
      <c r="AT75" s="45" t="s">
        <v>73</v>
      </c>
      <c r="AU75" s="46"/>
      <c r="AV75" s="46"/>
      <c r="AW75" s="46"/>
      <c r="AX75" s="46"/>
      <c r="AY75" s="46"/>
      <c r="AZ75" s="47"/>
      <c r="BA75" s="48">
        <f t="shared" si="41"/>
        <v>0</v>
      </c>
      <c r="BB75" s="49"/>
      <c r="BC75" s="19"/>
      <c r="BD75" s="20"/>
      <c r="BE75" s="20"/>
      <c r="BF75" s="20"/>
      <c r="BG75" s="20"/>
      <c r="BH75" s="25"/>
      <c r="BI75" s="25"/>
      <c r="BJ75" s="45" t="s">
        <v>73</v>
      </c>
      <c r="BK75" s="46"/>
      <c r="BL75" s="46"/>
      <c r="BM75" s="46"/>
      <c r="BN75" s="46"/>
      <c r="BO75" s="46"/>
      <c r="BP75" s="47"/>
      <c r="BQ75" s="48">
        <f t="shared" si="42"/>
        <v>0</v>
      </c>
      <c r="BR75" s="49"/>
      <c r="BS75" s="19"/>
      <c r="BT75" s="20"/>
      <c r="BU75" s="20"/>
      <c r="BV75" s="20"/>
      <c r="BW75" s="20"/>
      <c r="BX75" s="24"/>
      <c r="BY75" s="24"/>
      <c r="BZ75" s="45" t="s">
        <v>73</v>
      </c>
      <c r="CA75" s="46"/>
      <c r="CB75" s="46"/>
      <c r="CC75" s="46"/>
      <c r="CD75" s="46"/>
      <c r="CE75" s="46"/>
      <c r="CF75" s="47"/>
      <c r="CG75" s="48">
        <f t="shared" si="43"/>
        <v>0</v>
      </c>
      <c r="CH75" s="49"/>
      <c r="CI75" s="61"/>
      <c r="CJ75" s="88"/>
    </row>
    <row r="76" spans="1:88" ht="15.75" thickBot="1" x14ac:dyDescent="0.3">
      <c r="A76" s="86"/>
      <c r="B76" s="83"/>
      <c r="C76" s="83"/>
      <c r="D76" s="22" t="s">
        <v>54</v>
      </c>
      <c r="E76" s="41"/>
      <c r="F76" s="26"/>
      <c r="G76" s="37"/>
      <c r="H76" s="10"/>
      <c r="I76" s="10"/>
      <c r="J76" s="10"/>
      <c r="K76" s="10"/>
      <c r="L76" s="26"/>
      <c r="M76" s="26"/>
      <c r="N76" s="50" t="s">
        <v>59</v>
      </c>
      <c r="O76" s="51"/>
      <c r="P76" s="51"/>
      <c r="Q76" s="51"/>
      <c r="R76" s="51"/>
      <c r="S76" s="51"/>
      <c r="T76" s="52"/>
      <c r="U76" s="56">
        <f t="shared" si="44"/>
        <v>0</v>
      </c>
      <c r="V76" s="57"/>
      <c r="W76" s="12"/>
      <c r="X76" s="10"/>
      <c r="Y76" s="10"/>
      <c r="Z76" s="10"/>
      <c r="AA76" s="10"/>
      <c r="AB76" s="26"/>
      <c r="AC76" s="26"/>
      <c r="AD76" s="50" t="s">
        <v>59</v>
      </c>
      <c r="AE76" s="51"/>
      <c r="AF76" s="51"/>
      <c r="AG76" s="51"/>
      <c r="AH76" s="51"/>
      <c r="AI76" s="51"/>
      <c r="AJ76" s="52"/>
      <c r="AK76" s="58">
        <f t="shared" si="40"/>
        <v>0</v>
      </c>
      <c r="AL76" s="59"/>
      <c r="AM76" s="12"/>
      <c r="AN76" s="10"/>
      <c r="AO76" s="10"/>
      <c r="AP76" s="10"/>
      <c r="AQ76" s="10"/>
      <c r="AR76" s="26"/>
      <c r="AS76" s="26"/>
      <c r="AT76" s="50" t="s">
        <v>59</v>
      </c>
      <c r="AU76" s="51"/>
      <c r="AV76" s="51"/>
      <c r="AW76" s="51"/>
      <c r="AX76" s="51"/>
      <c r="AY76" s="51"/>
      <c r="AZ76" s="52"/>
      <c r="BA76" s="58">
        <f t="shared" si="41"/>
        <v>0</v>
      </c>
      <c r="BB76" s="59"/>
      <c r="BC76" s="12"/>
      <c r="BD76" s="10"/>
      <c r="BE76" s="10"/>
      <c r="BF76" s="10"/>
      <c r="BG76" s="10"/>
      <c r="BH76" s="26"/>
      <c r="BI76" s="26"/>
      <c r="BJ76" s="50" t="s">
        <v>59</v>
      </c>
      <c r="BK76" s="51"/>
      <c r="BL76" s="51"/>
      <c r="BM76" s="51"/>
      <c r="BN76" s="51"/>
      <c r="BO76" s="51"/>
      <c r="BP76" s="52"/>
      <c r="BQ76" s="58">
        <f t="shared" si="42"/>
        <v>0</v>
      </c>
      <c r="BR76" s="59"/>
      <c r="BS76" s="12"/>
      <c r="BT76" s="10"/>
      <c r="BU76" s="10"/>
      <c r="BV76" s="10"/>
      <c r="BW76" s="10"/>
      <c r="BX76" s="24"/>
      <c r="BY76" s="24"/>
      <c r="BZ76" s="50" t="s">
        <v>59</v>
      </c>
      <c r="CA76" s="51"/>
      <c r="CB76" s="51"/>
      <c r="CC76" s="51"/>
      <c r="CD76" s="51"/>
      <c r="CE76" s="51"/>
      <c r="CF76" s="52"/>
      <c r="CG76" s="58">
        <f t="shared" si="43"/>
        <v>0</v>
      </c>
      <c r="CH76" s="59"/>
      <c r="CI76" s="62"/>
      <c r="CJ76" s="89"/>
    </row>
    <row r="77" spans="1:88" x14ac:dyDescent="0.25">
      <c r="A77" s="84">
        <v>9</v>
      </c>
      <c r="B77" s="81"/>
      <c r="C77" s="81" t="s">
        <v>64</v>
      </c>
      <c r="D77" s="15" t="s">
        <v>29</v>
      </c>
      <c r="E77" s="38"/>
      <c r="F77" s="23"/>
      <c r="G77" s="34">
        <v>5</v>
      </c>
      <c r="H77" s="17">
        <v>7</v>
      </c>
      <c r="I77" s="17">
        <v>5</v>
      </c>
      <c r="J77" s="17">
        <v>5</v>
      </c>
      <c r="K77" s="17">
        <v>5</v>
      </c>
      <c r="L77" s="23"/>
      <c r="M77" s="23"/>
      <c r="N77" s="42">
        <f>SUM(G77:K77)+U79</f>
        <v>27</v>
      </c>
      <c r="O77" s="42">
        <f>IF($C77="BLM-ATÖLYE-LAB(ŞEF)",20,IF($C77="SINIF",18,IF($C77="OKUL ÖNCESİ",18,IF($C77="REHBER ÖĞ",18,IF($C77="ÖZEL EĞİTİM ÖĞRT.",18,IF($C77="MÜDÜR",2,IF($C77="MÜDÜR YRD",6,IF($C77="MÜDÜR BAŞYARD",2,IF($C77="ATÖLYE-LAB",20,15)))))))))</f>
        <v>15</v>
      </c>
      <c r="P77" s="42">
        <f>IF(N77-O77&gt;0,N77-O77,0)</f>
        <v>12</v>
      </c>
      <c r="Q77" s="42">
        <f>IF(OR($C77="MÜDÜR",$C77="MÜDÜR YRD",$C77="MÜDÜR BAŞYARD"),0,IF(AND(N77+IF(S77="VAR",1,0)&gt;29,N77+IF(S77="VAR",1,0)&lt;41),3,IF(AND(N77+IF(S77="VAR",1,0)&gt;9,N77+IF(S77="VAR",1,0)&lt;20),1,IF(AND(N77+IF(S77="VAR",1,0)&gt;19,N77+IF(S77="VAR",1,0)&lt;30),2,0))))</f>
        <v>2</v>
      </c>
      <c r="R77" s="43" t="s">
        <v>5</v>
      </c>
      <c r="S77" s="43" t="s">
        <v>5</v>
      </c>
      <c r="T77" s="18">
        <f>3*COUNTIF(G77:K77,"M")</f>
        <v>0</v>
      </c>
      <c r="U77" s="42">
        <f>IF($C77="MÜDÜR BAŞYARD",0,IF($C77="MÜDÜR",0,IF($C77="MÜDÜR YRD",0,IF($C77="REHBER ÖĞ",0,IF($C77="FORMATÖR",0,IF($C77="ÖZEL EĞİTİM ÖĞRT.",0,IF(OR(R77="VAR",S77="VAR"),2,)))))))</f>
        <v>0</v>
      </c>
      <c r="V77" s="44">
        <f>IF($C77="REHBER ÖĞ",N77+U84,IF($C77="FORMATÖR",N77+U84,IF($C77="ÖZEL EĞİTİM ÖĞRT.",N77+U84,P77+Q77+U77+T77+U78+U80+U81+U82+U83+U84+U85)))</f>
        <v>14</v>
      </c>
      <c r="W77" s="16"/>
      <c r="X77" s="17"/>
      <c r="Y77" s="17"/>
      <c r="Z77" s="17"/>
      <c r="AA77" s="17"/>
      <c r="AB77" s="23"/>
      <c r="AC77" s="23"/>
      <c r="AD77" s="42">
        <f>SUM(W77:AA77)+AK79</f>
        <v>0</v>
      </c>
      <c r="AE77" s="42">
        <f>IF($C77="BLM-ATÖLYE-LAB(ŞEF)",20,IF($C77="SINIF",18,IF($C77="OKUL ÖNCESİ",18,IF($C77="REHBER ÖĞ",18,IF($C77="ÖZEL EĞİTİM ÖĞRT.",18,IF($C77="MÜDÜR",2,IF($C77="MÜDÜR YRD",6,IF($C77="MÜDÜR BAŞYARD",2,IF($C77="ATÖLYE-LAB",20,15)))))))))</f>
        <v>15</v>
      </c>
      <c r="AF77" s="42">
        <f>IF(AD77-AE77&gt;0,AD77-AE77,0)</f>
        <v>0</v>
      </c>
      <c r="AG77" s="42">
        <f>IF(OR($C77="MÜDÜR",$C77="MÜDÜR YRD",$C77="MÜDÜR BAŞYARD"),0,IF(AND(AD77+IF(AI77="VAR",1,0)&gt;29,AD77+IF(AI77="VAR",1,0)&lt;41),3,IF(AND(AD77+IF(AI77="VAR",1,0)&gt;9,AD77+IF(AI77="VAR",1,0)&lt;20),1,IF(AND(AD77+IF(AI77="VAR",1,0)&gt;19,AD77+IF(AI77="VAR",1,0)&lt;30),2,0))))</f>
        <v>0</v>
      </c>
      <c r="AH77" s="43" t="s">
        <v>5</v>
      </c>
      <c r="AI77" s="43" t="s">
        <v>4</v>
      </c>
      <c r="AJ77" s="18">
        <f>3*COUNTIF(W77:AA77,"M")</f>
        <v>0</v>
      </c>
      <c r="AK77" s="42">
        <f>IF($C77="MÜDÜR BAŞYARD",0,IF($C77="MÜDÜR",0,IF($C77="MÜDÜR YRD",0,IF($C77="REHBER ÖĞ",0,IF($C77="FORMATÖR",0,IF($C77="ÖZEL EĞİTİM ÖĞRT.",0,IF(OR(AH77="VAR",AI77="VAR"),2,)))))))</f>
        <v>2</v>
      </c>
      <c r="AL77" s="44">
        <f>IF($C77="REHBER ÖĞ",AD77+AK84,IF($C77="FORMATÖR",AD77+AK84,IF($C77="ÖZEL EĞİTİM ÖĞRT.",AD77+AK84,AF77+AG77+AK77+AJ77+AK78+AK80+AK81+AK82+AK83+AK84+AK85)))</f>
        <v>2</v>
      </c>
      <c r="AM77" s="16"/>
      <c r="AN77" s="17"/>
      <c r="AO77" s="17"/>
      <c r="AP77" s="17"/>
      <c r="AQ77" s="17"/>
      <c r="AR77" s="23"/>
      <c r="AS77" s="23"/>
      <c r="AT77" s="42">
        <f>SUM(AM77:AQ77)+BA79</f>
        <v>0</v>
      </c>
      <c r="AU77" s="42">
        <f>IF($C77="BLM-ATÖLYE-LAB(ŞEF)",20,IF($C77="SINIF",18,IF($C77="OKUL ÖNCESİ",18,IF($C77="REHBER ÖĞ",18,IF($C77="ÖZEL EĞİTİM ÖĞRT.",18,IF($C77="MÜDÜR",2,IF($C77="MÜDÜR YRD",6,IF($C77="MÜDÜR BAŞYARD",2,IF($C77="ATÖLYE-LAB",20,15)))))))))</f>
        <v>15</v>
      </c>
      <c r="AV77" s="42">
        <f>IF(AT77-AU77&gt;0,AT77-AU77,0)</f>
        <v>0</v>
      </c>
      <c r="AW77" s="42">
        <f>IF(OR($C77="MÜDÜR",$C77="MÜDÜR YRD",$C77="MÜDÜR BAŞYARD"),0,IF(AND(AT77+IF(AY77="VAR",1,0)&gt;29,AT77+IF(AY77="VAR",1,0)&lt;41),3,IF(AND(AT77+IF(AY77="VAR",1,0)&gt;9,AT77+IF(AY77="VAR",1,0)&lt;20),1,IF(AND(AT77+IF(AY77="VAR",1,0)&gt;19,AT77+IF(AY77="VAR",1,0)&lt;30),2,0))))</f>
        <v>0</v>
      </c>
      <c r="AX77" s="43" t="s">
        <v>4</v>
      </c>
      <c r="AY77" s="43" t="s">
        <v>5</v>
      </c>
      <c r="AZ77" s="18">
        <f>3*COUNTIF(AM77:AQ77,"M")</f>
        <v>0</v>
      </c>
      <c r="BA77" s="42">
        <f>IF($C77="MÜDÜR BAŞYARD",0,IF($C77="MÜDÜR",0,IF($C77="MÜDÜR YRD",0,IF($C77="REHBER ÖĞ",0,IF($C77="FORMATÖR",0,IF($C77="ÖZEL EĞİTİM ÖĞRT.",0,IF(OR(AX77="VAR",AY77="VAR"),2,)))))))</f>
        <v>2</v>
      </c>
      <c r="BB77" s="44">
        <f>IF($C77="REHBER ÖĞ",AT77+BA84,IF($C77="FORMATÖR",AT77+BA84,IF($C77="ÖZEL EĞİTİM ÖĞRT.",AT77+BA84,AV77+AW77+BA77+AZ77+BA78+BA80+BA81+BA82+BA83+BA84+BA85)))</f>
        <v>2</v>
      </c>
      <c r="BC77" s="16"/>
      <c r="BD77" s="17"/>
      <c r="BE77" s="17"/>
      <c r="BF77" s="17"/>
      <c r="BG77" s="17"/>
      <c r="BH77" s="23"/>
      <c r="BI77" s="23"/>
      <c r="BJ77" s="42">
        <f>SUM(BC77:BG77)+BQ79</f>
        <v>0</v>
      </c>
      <c r="BK77" s="42">
        <f>IF($C77="BLM-ATÖLYE-LAB(ŞEF)",20,IF($C77="SINIF",18,IF($C77="OKUL ÖNCESİ",18,IF($C77="REHBER ÖĞ",18,IF($C77="ÖZEL EĞİTİM ÖĞRT.",18,IF($C77="MÜDÜR",2,IF($C77="MÜDÜR YRD",6,IF($C77="MÜDÜR BAŞYARD",2,IF($C77="ATÖLYE-LAB",20,15)))))))))</f>
        <v>15</v>
      </c>
      <c r="BL77" s="42">
        <f>IF(BJ77-BK77&gt;0,BJ77-BK77,0)</f>
        <v>0</v>
      </c>
      <c r="BM77" s="42">
        <f>IF(OR($C77="MÜDÜR",$C77="MÜDÜR YRD",$C77="MÜDÜR BAŞYARD"),0,IF(AND(BJ77+IF(BO77="VAR",1,0)&gt;29,BJ77+IF(BO77="VAR",1,0)&lt;41),3,IF(AND(BJ77+IF(BO77="VAR",1,0)&gt;9,BJ77+IF(BO77="VAR",1,0)&lt;20),1,IF(AND(BJ77+IF(BO77="VAR",1,0)&gt;19,BJ77+IF(BO77="VAR",1,0)&lt;30),2,0))))</f>
        <v>0</v>
      </c>
      <c r="BN77" s="43" t="s">
        <v>4</v>
      </c>
      <c r="BO77" s="43" t="s">
        <v>5</v>
      </c>
      <c r="BP77" s="18">
        <f>3*COUNTIF(BC77:BG77,"M")</f>
        <v>0</v>
      </c>
      <c r="BQ77" s="42">
        <f>IF($C77="MÜDÜR BAŞYARD",0,IF($C77="MÜDÜR",0,IF($C77="MÜDÜR YRD",0,IF($C77="REHBER ÖĞ",0,IF($C77="FORMATÖR",0,IF($C77="ÖZEL EĞİTİM ÖĞRT.",0,IF(OR(BN77="VAR",BO77="VAR"),2,)))))))</f>
        <v>2</v>
      </c>
      <c r="BR77" s="44">
        <f>IF($C77="REHBER ÖĞ",BJ77+BQ84,IF($C77="FORMATÖR",BJ77+BQ84,IF($C77="ÖZEL EĞİTİM ÖĞRT.",BJ77+BQ84,BL77+BM77+BQ77+BP77+BQ78+BQ80+BQ81+BQ82+BQ83+BQ84+BQ85)))</f>
        <v>2</v>
      </c>
      <c r="BS77" s="16"/>
      <c r="BT77" s="17"/>
      <c r="BU77" s="17"/>
      <c r="BV77" s="17"/>
      <c r="BW77" s="17"/>
      <c r="BX77" s="23"/>
      <c r="BY77" s="23"/>
      <c r="BZ77" s="42">
        <f>SUM(BS77:BW77)+CG79</f>
        <v>0</v>
      </c>
      <c r="CA77" s="42">
        <f>IF($C77="BLM-ATÖLYE-LAB(ŞEF)",20,IF($C77="SINIF",18,IF($C77="OKUL ÖNCESİ",18,IF($C77="REHBER ÖĞ",18,IF($C77="ÖZEL EĞİTİM ÖĞRT.",18,IF($C77="MÜDÜR",2,IF($C77="MÜDÜR YRD",6,IF($C77="MÜDÜR BAŞYARD",2,IF($C77="ATÖLYE-LAB",20,15)))))))))</f>
        <v>15</v>
      </c>
      <c r="CB77" s="42">
        <f>IF(BZ77-CA77&gt;0,BZ77-CA77,0)</f>
        <v>0</v>
      </c>
      <c r="CC77" s="42">
        <f>IF(OR($C77="MÜDÜR",$C77="MÜDÜR YRD",$C77="MÜDÜR BAŞYARD"),0,IF(AND(BZ77+IF(CE77="VAR",1,0)&gt;29,BZ77+IF(CE77="VAR",1,0)&lt;41),3,IF(AND(BZ77+IF(CE77="VAR",1,0)&gt;9,BZ77+IF(CE77="VAR",1,0)&lt;20),1,IF(AND(BZ77+IF(CE77="VAR",1,0)&gt;19,BZ77+IF(CE77="VAR",1,0)&lt;30),2,0))))</f>
        <v>0</v>
      </c>
      <c r="CD77" s="43" t="s">
        <v>5</v>
      </c>
      <c r="CE77" s="43" t="s">
        <v>4</v>
      </c>
      <c r="CF77" s="18">
        <f>3*COUNTIF(BS77:BW77,"M")</f>
        <v>0</v>
      </c>
      <c r="CG77" s="42">
        <f>IF($C77="MÜDÜR BAŞYARD",0,IF($C77="MÜDÜR",0,IF($C77="MÜDÜR YRD",0,IF($C77="REHBER ÖĞ",0,IF($C77="FORMATÖR",0,IF($C77="ÖZEL EĞİTİM ÖĞRT.",0,IF(OR(CD77="VAR",CE77="VAR"),2,)))))))</f>
        <v>2</v>
      </c>
      <c r="CH77" s="44">
        <f>IF($C77="REHBER ÖĞ",BZ77+CG84,IF($C77="FORMATÖR",BZ77+CG84,IF($C77="ÖZEL EĞİTİM ÖĞRT.",BZ77+CG84,CB77+CC77+CG77+CF77+CG78+CG80+CG81+CG82+CG83+CG84+CG85)))</f>
        <v>2</v>
      </c>
      <c r="CI77" s="60">
        <f>V77+AL77+BB77+BR77+CH77</f>
        <v>22</v>
      </c>
      <c r="CJ77" s="87"/>
    </row>
    <row r="78" spans="1:88" x14ac:dyDescent="0.25">
      <c r="A78" s="85"/>
      <c r="B78" s="82"/>
      <c r="C78" s="82"/>
      <c r="D78" s="14" t="s">
        <v>76</v>
      </c>
      <c r="E78" s="39"/>
      <c r="F78" s="24"/>
      <c r="G78" s="35"/>
      <c r="H78" s="9"/>
      <c r="I78" s="9"/>
      <c r="J78" s="9"/>
      <c r="K78" s="9"/>
      <c r="L78" s="24"/>
      <c r="M78" s="24"/>
      <c r="N78" s="53" t="s">
        <v>77</v>
      </c>
      <c r="O78" s="54"/>
      <c r="P78" s="54"/>
      <c r="Q78" s="54"/>
      <c r="R78" s="54"/>
      <c r="S78" s="54"/>
      <c r="T78" s="55"/>
      <c r="U78" s="56">
        <f>SUM(E78:M78)</f>
        <v>0</v>
      </c>
      <c r="V78" s="57"/>
      <c r="W78" s="11"/>
      <c r="X78" s="9"/>
      <c r="Y78" s="9"/>
      <c r="Z78" s="9"/>
      <c r="AA78" s="9"/>
      <c r="AB78" s="24"/>
      <c r="AC78" s="24"/>
      <c r="AD78" s="45" t="s">
        <v>77</v>
      </c>
      <c r="AE78" s="46"/>
      <c r="AF78" s="46"/>
      <c r="AG78" s="46"/>
      <c r="AH78" s="46"/>
      <c r="AI78" s="46"/>
      <c r="AJ78" s="47"/>
      <c r="AK78" s="48">
        <f>SUM(W78:AC78)</f>
        <v>0</v>
      </c>
      <c r="AL78" s="49"/>
      <c r="AM78" s="11"/>
      <c r="AN78" s="9"/>
      <c r="AO78" s="9"/>
      <c r="AP78" s="9"/>
      <c r="AQ78" s="9"/>
      <c r="AR78" s="24"/>
      <c r="AS78" s="24"/>
      <c r="AT78" s="45" t="s">
        <v>77</v>
      </c>
      <c r="AU78" s="46"/>
      <c r="AV78" s="46"/>
      <c r="AW78" s="46"/>
      <c r="AX78" s="46"/>
      <c r="AY78" s="46"/>
      <c r="AZ78" s="47"/>
      <c r="BA78" s="48">
        <f>SUM(AM78:AS78)</f>
        <v>0</v>
      </c>
      <c r="BB78" s="49"/>
      <c r="BC78" s="11"/>
      <c r="BD78" s="9"/>
      <c r="BE78" s="9"/>
      <c r="BF78" s="9"/>
      <c r="BG78" s="9"/>
      <c r="BH78" s="24"/>
      <c r="BI78" s="24"/>
      <c r="BJ78" s="45" t="s">
        <v>77</v>
      </c>
      <c r="BK78" s="46"/>
      <c r="BL78" s="46"/>
      <c r="BM78" s="46"/>
      <c r="BN78" s="46"/>
      <c r="BO78" s="46"/>
      <c r="BP78" s="47"/>
      <c r="BQ78" s="48">
        <f>SUM(BC78:BI78)</f>
        <v>0</v>
      </c>
      <c r="BR78" s="49"/>
      <c r="BS78" s="11"/>
      <c r="BT78" s="9"/>
      <c r="BU78" s="9"/>
      <c r="BV78" s="9"/>
      <c r="BW78" s="9"/>
      <c r="BX78" s="24"/>
      <c r="BY78" s="24"/>
      <c r="BZ78" s="45" t="s">
        <v>77</v>
      </c>
      <c r="CA78" s="46"/>
      <c r="CB78" s="46"/>
      <c r="CC78" s="46"/>
      <c r="CD78" s="46"/>
      <c r="CE78" s="46"/>
      <c r="CF78" s="47"/>
      <c r="CG78" s="48">
        <f>SUM(BS78:BY78)</f>
        <v>0</v>
      </c>
      <c r="CH78" s="49"/>
      <c r="CI78" s="61"/>
      <c r="CJ78" s="88"/>
    </row>
    <row r="79" spans="1:88" x14ac:dyDescent="0.25">
      <c r="A79" s="85"/>
      <c r="B79" s="82"/>
      <c r="C79" s="82"/>
      <c r="D79" s="14" t="s">
        <v>78</v>
      </c>
      <c r="E79" s="39"/>
      <c r="F79" s="24"/>
      <c r="G79" s="35"/>
      <c r="H79" s="9"/>
      <c r="I79" s="9"/>
      <c r="J79" s="9"/>
      <c r="K79" s="9"/>
      <c r="L79" s="24"/>
      <c r="M79" s="24"/>
      <c r="N79" s="45" t="s">
        <v>79</v>
      </c>
      <c r="O79" s="46"/>
      <c r="P79" s="46"/>
      <c r="Q79" s="46"/>
      <c r="R79" s="46"/>
      <c r="S79" s="46"/>
      <c r="T79" s="47"/>
      <c r="U79" s="56">
        <f>SUM(E79:M79)</f>
        <v>0</v>
      </c>
      <c r="V79" s="57"/>
      <c r="W79" s="11"/>
      <c r="X79" s="9"/>
      <c r="Y79" s="9"/>
      <c r="Z79" s="9"/>
      <c r="AA79" s="9"/>
      <c r="AB79" s="24"/>
      <c r="AC79" s="24"/>
      <c r="AD79" s="45" t="s">
        <v>79</v>
      </c>
      <c r="AE79" s="46"/>
      <c r="AF79" s="46"/>
      <c r="AG79" s="46"/>
      <c r="AH79" s="46"/>
      <c r="AI79" s="46"/>
      <c r="AJ79" s="47"/>
      <c r="AK79" s="48">
        <f>SUM(W79:AC79)</f>
        <v>0</v>
      </c>
      <c r="AL79" s="49"/>
      <c r="AM79" s="11"/>
      <c r="AN79" s="9"/>
      <c r="AO79" s="9"/>
      <c r="AP79" s="9"/>
      <c r="AQ79" s="9"/>
      <c r="AR79" s="24"/>
      <c r="AS79" s="24"/>
      <c r="AT79" s="45" t="s">
        <v>79</v>
      </c>
      <c r="AU79" s="46"/>
      <c r="AV79" s="46"/>
      <c r="AW79" s="46"/>
      <c r="AX79" s="46"/>
      <c r="AY79" s="46"/>
      <c r="AZ79" s="47"/>
      <c r="BA79" s="48">
        <f>SUM(AM79:AS79)</f>
        <v>0</v>
      </c>
      <c r="BB79" s="49"/>
      <c r="BC79" s="11"/>
      <c r="BD79" s="9"/>
      <c r="BE79" s="9"/>
      <c r="BF79" s="9"/>
      <c r="BG79" s="9"/>
      <c r="BH79" s="24"/>
      <c r="BI79" s="24"/>
      <c r="BJ79" s="45" t="s">
        <v>79</v>
      </c>
      <c r="BK79" s="46"/>
      <c r="BL79" s="46"/>
      <c r="BM79" s="46"/>
      <c r="BN79" s="46"/>
      <c r="BO79" s="46"/>
      <c r="BP79" s="47"/>
      <c r="BQ79" s="48">
        <f>SUM(BC79:BI79)</f>
        <v>0</v>
      </c>
      <c r="BR79" s="49"/>
      <c r="BS79" s="11"/>
      <c r="BT79" s="9"/>
      <c r="BU79" s="9"/>
      <c r="BV79" s="9"/>
      <c r="BW79" s="9"/>
      <c r="BX79" s="24"/>
      <c r="BY79" s="24"/>
      <c r="BZ79" s="45" t="s">
        <v>79</v>
      </c>
      <c r="CA79" s="46"/>
      <c r="CB79" s="46"/>
      <c r="CC79" s="46"/>
      <c r="CD79" s="46"/>
      <c r="CE79" s="46"/>
      <c r="CF79" s="47"/>
      <c r="CG79" s="48">
        <f>SUM(BS79:BY79)</f>
        <v>0</v>
      </c>
      <c r="CH79" s="49"/>
      <c r="CI79" s="61"/>
      <c r="CJ79" s="88"/>
    </row>
    <row r="80" spans="1:88" x14ac:dyDescent="0.25">
      <c r="A80" s="85"/>
      <c r="B80" s="82"/>
      <c r="C80" s="82"/>
      <c r="D80" s="14" t="s">
        <v>28</v>
      </c>
      <c r="E80" s="39"/>
      <c r="F80" s="24"/>
      <c r="G80" s="35"/>
      <c r="H80" s="9"/>
      <c r="I80" s="9"/>
      <c r="J80" s="9"/>
      <c r="K80" s="9"/>
      <c r="L80" s="24"/>
      <c r="M80" s="24"/>
      <c r="N80" s="53" t="s">
        <v>55</v>
      </c>
      <c r="O80" s="54"/>
      <c r="P80" s="54"/>
      <c r="Q80" s="54"/>
      <c r="R80" s="54"/>
      <c r="S80" s="54"/>
      <c r="T80" s="55"/>
      <c r="U80" s="56">
        <f>SUM(E80:M80)</f>
        <v>0</v>
      </c>
      <c r="V80" s="57"/>
      <c r="W80" s="11"/>
      <c r="X80" s="9"/>
      <c r="Y80" s="9"/>
      <c r="Z80" s="9"/>
      <c r="AA80" s="9"/>
      <c r="AB80" s="24"/>
      <c r="AC80" s="24"/>
      <c r="AD80" s="45" t="s">
        <v>55</v>
      </c>
      <c r="AE80" s="46"/>
      <c r="AF80" s="46"/>
      <c r="AG80" s="46"/>
      <c r="AH80" s="46"/>
      <c r="AI80" s="46"/>
      <c r="AJ80" s="47"/>
      <c r="AK80" s="48">
        <f t="shared" ref="AK80:AK85" si="45">SUM(W80:AC80)</f>
        <v>0</v>
      </c>
      <c r="AL80" s="49"/>
      <c r="AM80" s="11"/>
      <c r="AN80" s="9"/>
      <c r="AO80" s="9"/>
      <c r="AP80" s="9"/>
      <c r="AQ80" s="9"/>
      <c r="AR80" s="24"/>
      <c r="AS80" s="24"/>
      <c r="AT80" s="45" t="s">
        <v>55</v>
      </c>
      <c r="AU80" s="46"/>
      <c r="AV80" s="46"/>
      <c r="AW80" s="46"/>
      <c r="AX80" s="46"/>
      <c r="AY80" s="46"/>
      <c r="AZ80" s="47"/>
      <c r="BA80" s="48">
        <f t="shared" ref="BA80:BA85" si="46">SUM(AM80:AS80)</f>
        <v>0</v>
      </c>
      <c r="BB80" s="49"/>
      <c r="BC80" s="11"/>
      <c r="BD80" s="9"/>
      <c r="BE80" s="9"/>
      <c r="BF80" s="9"/>
      <c r="BG80" s="9"/>
      <c r="BH80" s="24"/>
      <c r="BI80" s="24"/>
      <c r="BJ80" s="45" t="s">
        <v>55</v>
      </c>
      <c r="BK80" s="46"/>
      <c r="BL80" s="46"/>
      <c r="BM80" s="46"/>
      <c r="BN80" s="46"/>
      <c r="BO80" s="46"/>
      <c r="BP80" s="47"/>
      <c r="BQ80" s="48">
        <f t="shared" ref="BQ80:BQ85" si="47">SUM(BC80:BI80)</f>
        <v>0</v>
      </c>
      <c r="BR80" s="49"/>
      <c r="BS80" s="11"/>
      <c r="BT80" s="9"/>
      <c r="BU80" s="9"/>
      <c r="BV80" s="9"/>
      <c r="BW80" s="9"/>
      <c r="BX80" s="24"/>
      <c r="BY80" s="24"/>
      <c r="BZ80" s="45" t="s">
        <v>55</v>
      </c>
      <c r="CA80" s="46"/>
      <c r="CB80" s="46"/>
      <c r="CC80" s="46"/>
      <c r="CD80" s="46"/>
      <c r="CE80" s="46"/>
      <c r="CF80" s="47"/>
      <c r="CG80" s="48">
        <f t="shared" ref="CG80:CG85" si="48">SUM(BS80:BY80)</f>
        <v>0</v>
      </c>
      <c r="CH80" s="49"/>
      <c r="CI80" s="61"/>
      <c r="CJ80" s="88"/>
    </row>
    <row r="81" spans="1:88" x14ac:dyDescent="0.25">
      <c r="A81" s="85"/>
      <c r="B81" s="82"/>
      <c r="C81" s="82"/>
      <c r="D81" s="14" t="s">
        <v>30</v>
      </c>
      <c r="E81" s="39"/>
      <c r="F81" s="24"/>
      <c r="G81" s="35"/>
      <c r="H81" s="9"/>
      <c r="I81" s="9"/>
      <c r="J81" s="9"/>
      <c r="K81" s="9"/>
      <c r="L81" s="24"/>
      <c r="M81" s="24"/>
      <c r="N81" s="53" t="s">
        <v>56</v>
      </c>
      <c r="O81" s="54"/>
      <c r="P81" s="54"/>
      <c r="Q81" s="54"/>
      <c r="R81" s="54"/>
      <c r="S81" s="54"/>
      <c r="T81" s="55"/>
      <c r="U81" s="56">
        <f t="shared" ref="U81:U85" si="49">SUM(E81:M81)</f>
        <v>0</v>
      </c>
      <c r="V81" s="57"/>
      <c r="W81" s="11"/>
      <c r="X81" s="9"/>
      <c r="Y81" s="9"/>
      <c r="Z81" s="9"/>
      <c r="AA81" s="9"/>
      <c r="AB81" s="24"/>
      <c r="AC81" s="24"/>
      <c r="AD81" s="45" t="s">
        <v>56</v>
      </c>
      <c r="AE81" s="46"/>
      <c r="AF81" s="46"/>
      <c r="AG81" s="46"/>
      <c r="AH81" s="46"/>
      <c r="AI81" s="46"/>
      <c r="AJ81" s="47"/>
      <c r="AK81" s="48">
        <f t="shared" si="45"/>
        <v>0</v>
      </c>
      <c r="AL81" s="49"/>
      <c r="AM81" s="11"/>
      <c r="AN81" s="9"/>
      <c r="AO81" s="9"/>
      <c r="AP81" s="9"/>
      <c r="AQ81" s="9"/>
      <c r="AR81" s="24"/>
      <c r="AS81" s="24"/>
      <c r="AT81" s="45" t="s">
        <v>56</v>
      </c>
      <c r="AU81" s="46"/>
      <c r="AV81" s="46"/>
      <c r="AW81" s="46"/>
      <c r="AX81" s="46"/>
      <c r="AY81" s="46"/>
      <c r="AZ81" s="47"/>
      <c r="BA81" s="48">
        <f t="shared" si="46"/>
        <v>0</v>
      </c>
      <c r="BB81" s="49"/>
      <c r="BC81" s="11"/>
      <c r="BD81" s="9"/>
      <c r="BE81" s="9"/>
      <c r="BF81" s="9"/>
      <c r="BG81" s="9"/>
      <c r="BH81" s="24"/>
      <c r="BI81" s="24"/>
      <c r="BJ81" s="45" t="s">
        <v>56</v>
      </c>
      <c r="BK81" s="46"/>
      <c r="BL81" s="46"/>
      <c r="BM81" s="46"/>
      <c r="BN81" s="46"/>
      <c r="BO81" s="46"/>
      <c r="BP81" s="47"/>
      <c r="BQ81" s="48">
        <f t="shared" si="47"/>
        <v>0</v>
      </c>
      <c r="BR81" s="49"/>
      <c r="BS81" s="11"/>
      <c r="BT81" s="9"/>
      <c r="BU81" s="9"/>
      <c r="BV81" s="9"/>
      <c r="BW81" s="9"/>
      <c r="BX81" s="24"/>
      <c r="BY81" s="24"/>
      <c r="BZ81" s="45" t="s">
        <v>56</v>
      </c>
      <c r="CA81" s="46"/>
      <c r="CB81" s="46"/>
      <c r="CC81" s="46"/>
      <c r="CD81" s="46"/>
      <c r="CE81" s="46"/>
      <c r="CF81" s="47"/>
      <c r="CG81" s="48">
        <f t="shared" si="48"/>
        <v>0</v>
      </c>
      <c r="CH81" s="49"/>
      <c r="CI81" s="61"/>
      <c r="CJ81" s="88"/>
    </row>
    <row r="82" spans="1:88" x14ac:dyDescent="0.25">
      <c r="A82" s="85"/>
      <c r="B82" s="82"/>
      <c r="C82" s="82"/>
      <c r="D82" s="14" t="s">
        <v>35</v>
      </c>
      <c r="E82" s="39"/>
      <c r="F82" s="24"/>
      <c r="G82" s="35"/>
      <c r="H82" s="9"/>
      <c r="I82" s="9"/>
      <c r="J82" s="9"/>
      <c r="K82" s="9"/>
      <c r="L82" s="24"/>
      <c r="M82" s="24"/>
      <c r="N82" s="53" t="s">
        <v>57</v>
      </c>
      <c r="O82" s="54"/>
      <c r="P82" s="54"/>
      <c r="Q82" s="54"/>
      <c r="R82" s="54"/>
      <c r="S82" s="54"/>
      <c r="T82" s="55"/>
      <c r="U82" s="56">
        <f t="shared" si="49"/>
        <v>0</v>
      </c>
      <c r="V82" s="57"/>
      <c r="W82" s="11"/>
      <c r="X82" s="9"/>
      <c r="Y82" s="9"/>
      <c r="Z82" s="9"/>
      <c r="AA82" s="9"/>
      <c r="AB82" s="24"/>
      <c r="AC82" s="24"/>
      <c r="AD82" s="45" t="s">
        <v>57</v>
      </c>
      <c r="AE82" s="46"/>
      <c r="AF82" s="46"/>
      <c r="AG82" s="46"/>
      <c r="AH82" s="46"/>
      <c r="AI82" s="46"/>
      <c r="AJ82" s="47"/>
      <c r="AK82" s="48">
        <f t="shared" si="45"/>
        <v>0</v>
      </c>
      <c r="AL82" s="49"/>
      <c r="AM82" s="11"/>
      <c r="AN82" s="9"/>
      <c r="AO82" s="9"/>
      <c r="AP82" s="9"/>
      <c r="AQ82" s="9"/>
      <c r="AR82" s="24"/>
      <c r="AS82" s="24"/>
      <c r="AT82" s="45" t="s">
        <v>57</v>
      </c>
      <c r="AU82" s="46"/>
      <c r="AV82" s="46"/>
      <c r="AW82" s="46"/>
      <c r="AX82" s="46"/>
      <c r="AY82" s="46"/>
      <c r="AZ82" s="47"/>
      <c r="BA82" s="48">
        <f t="shared" si="46"/>
        <v>0</v>
      </c>
      <c r="BB82" s="49"/>
      <c r="BC82" s="11"/>
      <c r="BD82" s="9"/>
      <c r="BE82" s="9"/>
      <c r="BF82" s="9"/>
      <c r="BG82" s="9"/>
      <c r="BH82" s="24"/>
      <c r="BI82" s="24"/>
      <c r="BJ82" s="45" t="s">
        <v>57</v>
      </c>
      <c r="BK82" s="46"/>
      <c r="BL82" s="46"/>
      <c r="BM82" s="46"/>
      <c r="BN82" s="46"/>
      <c r="BO82" s="46"/>
      <c r="BP82" s="47"/>
      <c r="BQ82" s="48">
        <f t="shared" si="47"/>
        <v>0</v>
      </c>
      <c r="BR82" s="49"/>
      <c r="BS82" s="11"/>
      <c r="BT82" s="9"/>
      <c r="BU82" s="9"/>
      <c r="BV82" s="9"/>
      <c r="BW82" s="9"/>
      <c r="BX82" s="24"/>
      <c r="BY82" s="24"/>
      <c r="BZ82" s="45" t="s">
        <v>57</v>
      </c>
      <c r="CA82" s="46"/>
      <c r="CB82" s="46"/>
      <c r="CC82" s="46"/>
      <c r="CD82" s="46"/>
      <c r="CE82" s="46"/>
      <c r="CF82" s="47"/>
      <c r="CG82" s="48">
        <f t="shared" si="48"/>
        <v>0</v>
      </c>
      <c r="CH82" s="49"/>
      <c r="CI82" s="61"/>
      <c r="CJ82" s="88"/>
    </row>
    <row r="83" spans="1:88" x14ac:dyDescent="0.25">
      <c r="A83" s="85"/>
      <c r="B83" s="82"/>
      <c r="C83" s="82"/>
      <c r="D83" s="14" t="s">
        <v>32</v>
      </c>
      <c r="E83" s="40"/>
      <c r="F83" s="25"/>
      <c r="G83" s="36"/>
      <c r="H83" s="20"/>
      <c r="I83" s="20"/>
      <c r="J83" s="20"/>
      <c r="K83" s="20"/>
      <c r="L83" s="25"/>
      <c r="M83" s="25"/>
      <c r="N83" s="53" t="s">
        <v>58</v>
      </c>
      <c r="O83" s="54"/>
      <c r="P83" s="54"/>
      <c r="Q83" s="54"/>
      <c r="R83" s="54"/>
      <c r="S83" s="54"/>
      <c r="T83" s="55"/>
      <c r="U83" s="56">
        <f t="shared" si="49"/>
        <v>0</v>
      </c>
      <c r="V83" s="57"/>
      <c r="W83" s="11"/>
      <c r="X83" s="9"/>
      <c r="Y83" s="20"/>
      <c r="Z83" s="9"/>
      <c r="AA83" s="9"/>
      <c r="AB83" s="24"/>
      <c r="AC83" s="24"/>
      <c r="AD83" s="45" t="s">
        <v>58</v>
      </c>
      <c r="AE83" s="46"/>
      <c r="AF83" s="46"/>
      <c r="AG83" s="46"/>
      <c r="AH83" s="46"/>
      <c r="AI83" s="46"/>
      <c r="AJ83" s="47"/>
      <c r="AK83" s="48">
        <f t="shared" si="45"/>
        <v>0</v>
      </c>
      <c r="AL83" s="49"/>
      <c r="AM83" s="11"/>
      <c r="AN83" s="9"/>
      <c r="AO83" s="9"/>
      <c r="AP83" s="20"/>
      <c r="AQ83" s="9"/>
      <c r="AR83" s="24"/>
      <c r="AS83" s="24"/>
      <c r="AT83" s="45" t="s">
        <v>58</v>
      </c>
      <c r="AU83" s="46"/>
      <c r="AV83" s="46"/>
      <c r="AW83" s="46"/>
      <c r="AX83" s="46"/>
      <c r="AY83" s="46"/>
      <c r="AZ83" s="47"/>
      <c r="BA83" s="48">
        <f t="shared" si="46"/>
        <v>0</v>
      </c>
      <c r="BB83" s="49"/>
      <c r="BC83" s="11"/>
      <c r="BD83" s="9"/>
      <c r="BE83" s="9"/>
      <c r="BF83" s="9"/>
      <c r="BG83" s="20"/>
      <c r="BH83" s="24"/>
      <c r="BI83" s="24"/>
      <c r="BJ83" s="45" t="s">
        <v>58</v>
      </c>
      <c r="BK83" s="46"/>
      <c r="BL83" s="46"/>
      <c r="BM83" s="46"/>
      <c r="BN83" s="46"/>
      <c r="BO83" s="46"/>
      <c r="BP83" s="47"/>
      <c r="BQ83" s="48">
        <f t="shared" si="47"/>
        <v>0</v>
      </c>
      <c r="BR83" s="49"/>
      <c r="BS83" s="11"/>
      <c r="BT83" s="9"/>
      <c r="BU83" s="9"/>
      <c r="BV83" s="9"/>
      <c r="BW83" s="9"/>
      <c r="BX83" s="24"/>
      <c r="BY83" s="24"/>
      <c r="BZ83" s="45" t="s">
        <v>58</v>
      </c>
      <c r="CA83" s="46"/>
      <c r="CB83" s="46"/>
      <c r="CC83" s="46"/>
      <c r="CD83" s="46"/>
      <c r="CE83" s="46"/>
      <c r="CF83" s="47"/>
      <c r="CG83" s="48">
        <f t="shared" si="48"/>
        <v>0</v>
      </c>
      <c r="CH83" s="49"/>
      <c r="CI83" s="61"/>
      <c r="CJ83" s="88"/>
    </row>
    <row r="84" spans="1:88" x14ac:dyDescent="0.25">
      <c r="A84" s="85"/>
      <c r="B84" s="82"/>
      <c r="C84" s="82"/>
      <c r="D84" s="14" t="s">
        <v>72</v>
      </c>
      <c r="E84" s="40"/>
      <c r="F84" s="25"/>
      <c r="G84" s="36"/>
      <c r="H84" s="20"/>
      <c r="I84" s="20"/>
      <c r="J84" s="20"/>
      <c r="K84" s="20"/>
      <c r="L84" s="25"/>
      <c r="M84" s="25"/>
      <c r="N84" s="53" t="s">
        <v>73</v>
      </c>
      <c r="O84" s="54"/>
      <c r="P84" s="54"/>
      <c r="Q84" s="54"/>
      <c r="R84" s="54"/>
      <c r="S84" s="54"/>
      <c r="T84" s="55"/>
      <c r="U84" s="56">
        <f t="shared" si="49"/>
        <v>0</v>
      </c>
      <c r="V84" s="57"/>
      <c r="W84" s="19"/>
      <c r="X84" s="20"/>
      <c r="Y84" s="20"/>
      <c r="Z84" s="20"/>
      <c r="AA84" s="20"/>
      <c r="AB84" s="25"/>
      <c r="AC84" s="25"/>
      <c r="AD84" s="45" t="s">
        <v>73</v>
      </c>
      <c r="AE84" s="46"/>
      <c r="AF84" s="46"/>
      <c r="AG84" s="46"/>
      <c r="AH84" s="46"/>
      <c r="AI84" s="46"/>
      <c r="AJ84" s="47"/>
      <c r="AK84" s="48">
        <f t="shared" si="45"/>
        <v>0</v>
      </c>
      <c r="AL84" s="49"/>
      <c r="AM84" s="19"/>
      <c r="AN84" s="20"/>
      <c r="AO84" s="20"/>
      <c r="AP84" s="20"/>
      <c r="AQ84" s="20"/>
      <c r="AR84" s="25"/>
      <c r="AS84" s="25"/>
      <c r="AT84" s="45" t="s">
        <v>73</v>
      </c>
      <c r="AU84" s="46"/>
      <c r="AV84" s="46"/>
      <c r="AW84" s="46"/>
      <c r="AX84" s="46"/>
      <c r="AY84" s="46"/>
      <c r="AZ84" s="47"/>
      <c r="BA84" s="48">
        <f t="shared" si="46"/>
        <v>0</v>
      </c>
      <c r="BB84" s="49"/>
      <c r="BC84" s="19"/>
      <c r="BD84" s="20"/>
      <c r="BE84" s="20"/>
      <c r="BF84" s="20"/>
      <c r="BG84" s="20"/>
      <c r="BH84" s="25"/>
      <c r="BI84" s="25"/>
      <c r="BJ84" s="45" t="s">
        <v>73</v>
      </c>
      <c r="BK84" s="46"/>
      <c r="BL84" s="46"/>
      <c r="BM84" s="46"/>
      <c r="BN84" s="46"/>
      <c r="BO84" s="46"/>
      <c r="BP84" s="47"/>
      <c r="BQ84" s="48">
        <f t="shared" si="47"/>
        <v>0</v>
      </c>
      <c r="BR84" s="49"/>
      <c r="BS84" s="19"/>
      <c r="BT84" s="20"/>
      <c r="BU84" s="20"/>
      <c r="BV84" s="20"/>
      <c r="BW84" s="20"/>
      <c r="BX84" s="24"/>
      <c r="BY84" s="24"/>
      <c r="BZ84" s="45" t="s">
        <v>73</v>
      </c>
      <c r="CA84" s="46"/>
      <c r="CB84" s="46"/>
      <c r="CC84" s="46"/>
      <c r="CD84" s="46"/>
      <c r="CE84" s="46"/>
      <c r="CF84" s="47"/>
      <c r="CG84" s="48">
        <f t="shared" si="48"/>
        <v>0</v>
      </c>
      <c r="CH84" s="49"/>
      <c r="CI84" s="61"/>
      <c r="CJ84" s="88"/>
    </row>
    <row r="85" spans="1:88" ht="15.75" thickBot="1" x14ac:dyDescent="0.3">
      <c r="A85" s="86"/>
      <c r="B85" s="83"/>
      <c r="C85" s="83"/>
      <c r="D85" s="22" t="s">
        <v>54</v>
      </c>
      <c r="E85" s="41"/>
      <c r="F85" s="26"/>
      <c r="G85" s="37"/>
      <c r="H85" s="10"/>
      <c r="I85" s="10"/>
      <c r="J85" s="10"/>
      <c r="K85" s="10"/>
      <c r="L85" s="26"/>
      <c r="M85" s="26"/>
      <c r="N85" s="50" t="s">
        <v>59</v>
      </c>
      <c r="O85" s="51"/>
      <c r="P85" s="51"/>
      <c r="Q85" s="51"/>
      <c r="R85" s="51"/>
      <c r="S85" s="51"/>
      <c r="T85" s="52"/>
      <c r="U85" s="56">
        <f t="shared" si="49"/>
        <v>0</v>
      </c>
      <c r="V85" s="57"/>
      <c r="W85" s="12"/>
      <c r="X85" s="10"/>
      <c r="Y85" s="10"/>
      <c r="Z85" s="10"/>
      <c r="AA85" s="10"/>
      <c r="AB85" s="26"/>
      <c r="AC85" s="26"/>
      <c r="AD85" s="50" t="s">
        <v>59</v>
      </c>
      <c r="AE85" s="51"/>
      <c r="AF85" s="51"/>
      <c r="AG85" s="51"/>
      <c r="AH85" s="51"/>
      <c r="AI85" s="51"/>
      <c r="AJ85" s="52"/>
      <c r="AK85" s="58">
        <f t="shared" si="45"/>
        <v>0</v>
      </c>
      <c r="AL85" s="59"/>
      <c r="AM85" s="12"/>
      <c r="AN85" s="10"/>
      <c r="AO85" s="10"/>
      <c r="AP85" s="10"/>
      <c r="AQ85" s="10"/>
      <c r="AR85" s="26"/>
      <c r="AS85" s="26"/>
      <c r="AT85" s="50" t="s">
        <v>59</v>
      </c>
      <c r="AU85" s="51"/>
      <c r="AV85" s="51"/>
      <c r="AW85" s="51"/>
      <c r="AX85" s="51"/>
      <c r="AY85" s="51"/>
      <c r="AZ85" s="52"/>
      <c r="BA85" s="58">
        <f t="shared" si="46"/>
        <v>0</v>
      </c>
      <c r="BB85" s="59"/>
      <c r="BC85" s="12"/>
      <c r="BD85" s="10"/>
      <c r="BE85" s="10"/>
      <c r="BF85" s="10"/>
      <c r="BG85" s="10"/>
      <c r="BH85" s="26"/>
      <c r="BI85" s="26"/>
      <c r="BJ85" s="50" t="s">
        <v>59</v>
      </c>
      <c r="BK85" s="51"/>
      <c r="BL85" s="51"/>
      <c r="BM85" s="51"/>
      <c r="BN85" s="51"/>
      <c r="BO85" s="51"/>
      <c r="BP85" s="52"/>
      <c r="BQ85" s="58">
        <f t="shared" si="47"/>
        <v>0</v>
      </c>
      <c r="BR85" s="59"/>
      <c r="BS85" s="12"/>
      <c r="BT85" s="10"/>
      <c r="BU85" s="10"/>
      <c r="BV85" s="10"/>
      <c r="BW85" s="10"/>
      <c r="BX85" s="24"/>
      <c r="BY85" s="24"/>
      <c r="BZ85" s="50" t="s">
        <v>59</v>
      </c>
      <c r="CA85" s="51"/>
      <c r="CB85" s="51"/>
      <c r="CC85" s="51"/>
      <c r="CD85" s="51"/>
      <c r="CE85" s="51"/>
      <c r="CF85" s="52"/>
      <c r="CG85" s="58">
        <f t="shared" si="48"/>
        <v>0</v>
      </c>
      <c r="CH85" s="59"/>
      <c r="CI85" s="62"/>
      <c r="CJ85" s="89"/>
    </row>
    <row r="86" spans="1:88" x14ac:dyDescent="0.25">
      <c r="A86" s="84">
        <v>10</v>
      </c>
      <c r="B86" s="81"/>
      <c r="C86" s="81" t="s">
        <v>81</v>
      </c>
      <c r="D86" s="15" t="s">
        <v>29</v>
      </c>
      <c r="E86" s="38"/>
      <c r="F86" s="23"/>
      <c r="G86" s="34">
        <v>5</v>
      </c>
      <c r="H86" s="17">
        <v>7</v>
      </c>
      <c r="I86" s="17">
        <v>5</v>
      </c>
      <c r="J86" s="17">
        <v>5</v>
      </c>
      <c r="K86" s="17">
        <v>5</v>
      </c>
      <c r="L86" s="23"/>
      <c r="M86" s="23"/>
      <c r="N86" s="42">
        <f>SUM(G86:K86)+U88</f>
        <v>27</v>
      </c>
      <c r="O86" s="42">
        <f>IF($C86="BLM-ATÖLYE-LAB(ŞEF)",20,IF($C86="SINIF",18,IF($C86="OKUL ÖNCESİ",18,IF($C86="REHBER ÖĞ",18,IF($C86="ÖZEL EĞİTİM ÖĞRT.",18,IF($C86="MÜDÜR",2,IF($C86="MÜDÜR YRD",6,IF($C86="MÜDÜR BAŞYARD",2,IF($C86="ATÖLYE-LAB",20,15)))))))))</f>
        <v>15</v>
      </c>
      <c r="P86" s="42">
        <f>IF(N86-O86&gt;0,N86-O86,0)</f>
        <v>12</v>
      </c>
      <c r="Q86" s="42">
        <f>IF(OR($C86="MÜDÜR",$C86="MÜDÜR YRD",$C86="MÜDÜR BAŞYARD"),0,IF(AND(N86+IF(S86="VAR",1,0)&gt;29,N86+IF(S86="VAR",1,0)&lt;41),3,IF(AND(N86+IF(S86="VAR",1,0)&gt;9,N86+IF(S86="VAR",1,0)&lt;20),1,IF(AND(N86+IF(S86="VAR",1,0)&gt;19,N86+IF(S86="VAR",1,0)&lt;30),2,0))))</f>
        <v>2</v>
      </c>
      <c r="R86" s="43" t="s">
        <v>5</v>
      </c>
      <c r="S86" s="43" t="s">
        <v>5</v>
      </c>
      <c r="T86" s="18">
        <f>3*COUNTIF(G86:K86,"M")</f>
        <v>0</v>
      </c>
      <c r="U86" s="42">
        <f>IF($C86="MÜDÜR BAŞYARD",0,IF($C86="MÜDÜR",0,IF($C86="MÜDÜR YRD",0,IF($C86="REHBER ÖĞ",0,IF($C86="FORMATÖR",0,IF($C86="ÖZEL EĞİTİM ÖĞRT.",0,IF(OR(R86="VAR",S86="VAR"),2,)))))))</f>
        <v>0</v>
      </c>
      <c r="V86" s="44">
        <f>IF($C86="REHBER ÖĞ",N86+U93,IF($C86="FORMATÖR",N86+U93,IF($C86="ÖZEL EĞİTİM ÖĞRT.",N86+U93,P86+Q86+U86+T86+U87+U89+U90+U91+U92+U93+U94)))</f>
        <v>14</v>
      </c>
      <c r="W86" s="16"/>
      <c r="X86" s="17"/>
      <c r="Y86" s="17"/>
      <c r="Z86" s="17"/>
      <c r="AA86" s="17"/>
      <c r="AB86" s="23"/>
      <c r="AC86" s="23"/>
      <c r="AD86" s="42">
        <f>SUM(W86:AA86)+AK88</f>
        <v>0</v>
      </c>
      <c r="AE86" s="42">
        <f>IF($C86="BLM-ATÖLYE-LAB(ŞEF)",20,IF($C86="SINIF",18,IF($C86="OKUL ÖNCESİ",18,IF($C86="REHBER ÖĞ",18,IF($C86="ÖZEL EĞİTİM ÖĞRT.",18,IF($C86="MÜDÜR",2,IF($C86="MÜDÜR YRD",6,IF($C86="MÜDÜR BAŞYARD",2,IF($C86="ATÖLYE-LAB",20,15)))))))))</f>
        <v>15</v>
      </c>
      <c r="AF86" s="42">
        <f>IF(AD86-AE86&gt;0,AD86-AE86,0)</f>
        <v>0</v>
      </c>
      <c r="AG86" s="42">
        <f>IF(OR($C86="MÜDÜR",$C86="MÜDÜR YRD",$C86="MÜDÜR BAŞYARD"),0,IF(AND(AD86+IF(AI86="VAR",1,0)&gt;29,AD86+IF(AI86="VAR",1,0)&lt;41),3,IF(AND(AD86+IF(AI86="VAR",1,0)&gt;9,AD86+IF(AI86="VAR",1,0)&lt;20),1,IF(AND(AD86+IF(AI86="VAR",1,0)&gt;19,AD86+IF(AI86="VAR",1,0)&lt;30),2,0))))</f>
        <v>0</v>
      </c>
      <c r="AH86" s="43" t="s">
        <v>5</v>
      </c>
      <c r="AI86" s="43" t="s">
        <v>4</v>
      </c>
      <c r="AJ86" s="18">
        <f>3*COUNTIF(W86:AA86,"M")</f>
        <v>0</v>
      </c>
      <c r="AK86" s="42">
        <f>IF($C86="MÜDÜR BAŞYARD",0,IF($C86="MÜDÜR",0,IF($C86="MÜDÜR YRD",0,IF($C86="REHBER ÖĞ",0,IF($C86="FORMATÖR",0,IF($C86="ÖZEL EĞİTİM ÖĞRT.",0,IF(OR(AH86="VAR",AI86="VAR"),2,)))))))</f>
        <v>2</v>
      </c>
      <c r="AL86" s="44">
        <f>IF($C86="REHBER ÖĞ",AD86+AK93,IF($C86="FORMATÖR",AD86+AK93,IF($C86="ÖZEL EĞİTİM ÖĞRT.",AD86+AK93,AF86+AG86+AK86+AJ86+AK87+AK89+AK90+AK91+AK92+AK93+AK94)))</f>
        <v>2</v>
      </c>
      <c r="AM86" s="16"/>
      <c r="AN86" s="17"/>
      <c r="AO86" s="17"/>
      <c r="AP86" s="17"/>
      <c r="AQ86" s="17"/>
      <c r="AR86" s="23"/>
      <c r="AS86" s="23"/>
      <c r="AT86" s="42">
        <f>SUM(AM86:AQ86)+BA88</f>
        <v>0</v>
      </c>
      <c r="AU86" s="42">
        <f>IF($C86="BLM-ATÖLYE-LAB(ŞEF)",20,IF($C86="SINIF",18,IF($C86="OKUL ÖNCESİ",18,IF($C86="REHBER ÖĞ",18,IF($C86="ÖZEL EĞİTİM ÖĞRT.",18,IF($C86="MÜDÜR",2,IF($C86="MÜDÜR YRD",6,IF($C86="MÜDÜR BAŞYARD",2,IF($C86="ATÖLYE-LAB",20,15)))))))))</f>
        <v>15</v>
      </c>
      <c r="AV86" s="42">
        <f>IF(AT86-AU86&gt;0,AT86-AU86,0)</f>
        <v>0</v>
      </c>
      <c r="AW86" s="42">
        <f>IF(OR($C86="MÜDÜR",$C86="MÜDÜR YRD",$C86="MÜDÜR BAŞYARD"),0,IF(AND(AT86+IF(AY86="VAR",1,0)&gt;29,AT86+IF(AY86="VAR",1,0)&lt;41),3,IF(AND(AT86+IF(AY86="VAR",1,0)&gt;9,AT86+IF(AY86="VAR",1,0)&lt;20),1,IF(AND(AT86+IF(AY86="VAR",1,0)&gt;19,AT86+IF(AY86="VAR",1,0)&lt;30),2,0))))</f>
        <v>0</v>
      </c>
      <c r="AX86" s="43" t="s">
        <v>4</v>
      </c>
      <c r="AY86" s="43" t="s">
        <v>5</v>
      </c>
      <c r="AZ86" s="18">
        <f>3*COUNTIF(AM86:AQ86,"M")</f>
        <v>0</v>
      </c>
      <c r="BA86" s="42">
        <f>IF($C86="MÜDÜR BAŞYARD",0,IF($C86="MÜDÜR",0,IF($C86="MÜDÜR YRD",0,IF($C86="REHBER ÖĞ",0,IF($C86="FORMATÖR",0,IF($C86="ÖZEL EĞİTİM ÖĞRT.",0,IF(OR(AX86="VAR",AY86="VAR"),2,)))))))</f>
        <v>2</v>
      </c>
      <c r="BB86" s="44">
        <f>IF($C86="REHBER ÖĞ",AT86+BA93,IF($C86="FORMATÖR",AT86+BA93,IF($C86="ÖZEL EĞİTİM ÖĞRT.",AT86+BA93,AV86+AW86+BA86+AZ86+BA87+BA89+BA90+BA91+BA92+BA93+BA94)))</f>
        <v>2</v>
      </c>
      <c r="BC86" s="16"/>
      <c r="BD86" s="17"/>
      <c r="BE86" s="17"/>
      <c r="BF86" s="17"/>
      <c r="BG86" s="17"/>
      <c r="BH86" s="23"/>
      <c r="BI86" s="23"/>
      <c r="BJ86" s="42">
        <f>SUM(BC86:BG86)+BQ88</f>
        <v>0</v>
      </c>
      <c r="BK86" s="42">
        <f>IF($C86="BLM-ATÖLYE-LAB(ŞEF)",20,IF($C86="SINIF",18,IF($C86="OKUL ÖNCESİ",18,IF($C86="REHBER ÖĞ",18,IF($C86="ÖZEL EĞİTİM ÖĞRT.",18,IF($C86="MÜDÜR",2,IF($C86="MÜDÜR YRD",6,IF($C86="MÜDÜR BAŞYARD",2,IF($C86="ATÖLYE-LAB",20,15)))))))))</f>
        <v>15</v>
      </c>
      <c r="BL86" s="42">
        <f>IF(BJ86-BK86&gt;0,BJ86-BK86,0)</f>
        <v>0</v>
      </c>
      <c r="BM86" s="42">
        <f>IF(OR($C86="MÜDÜR",$C86="MÜDÜR YRD",$C86="MÜDÜR BAŞYARD"),0,IF(AND(BJ86+IF(BO86="VAR",1,0)&gt;29,BJ86+IF(BO86="VAR",1,0)&lt;41),3,IF(AND(BJ86+IF(BO86="VAR",1,0)&gt;9,BJ86+IF(BO86="VAR",1,0)&lt;20),1,IF(AND(BJ86+IF(BO86="VAR",1,0)&gt;19,BJ86+IF(BO86="VAR",1,0)&lt;30),2,0))))</f>
        <v>0</v>
      </c>
      <c r="BN86" s="43" t="s">
        <v>4</v>
      </c>
      <c r="BO86" s="43" t="s">
        <v>5</v>
      </c>
      <c r="BP86" s="18">
        <f>3*COUNTIF(BC86:BG86,"M")</f>
        <v>0</v>
      </c>
      <c r="BQ86" s="42">
        <f>IF($C86="MÜDÜR BAŞYARD",0,IF($C86="MÜDÜR",0,IF($C86="MÜDÜR YRD",0,IF($C86="REHBER ÖĞ",0,IF($C86="FORMATÖR",0,IF($C86="ÖZEL EĞİTİM ÖĞRT.",0,IF(OR(BN86="VAR",BO86="VAR"),2,)))))))</f>
        <v>2</v>
      </c>
      <c r="BR86" s="44">
        <f>IF($C86="REHBER ÖĞ",BJ86+BQ93,IF($C86="FORMATÖR",BJ86+BQ93,IF($C86="ÖZEL EĞİTİM ÖĞRT.",BJ86+BQ93,BL86+BM86+BQ86+BP86+BQ87+BQ89+BQ90+BQ91+BQ92+BQ93+BQ94)))</f>
        <v>2</v>
      </c>
      <c r="BS86" s="16"/>
      <c r="BT86" s="17"/>
      <c r="BU86" s="17"/>
      <c r="BV86" s="17"/>
      <c r="BW86" s="17"/>
      <c r="BX86" s="23"/>
      <c r="BY86" s="23"/>
      <c r="BZ86" s="42">
        <f>SUM(BS86:BW86)+CG88</f>
        <v>0</v>
      </c>
      <c r="CA86" s="42">
        <f>IF($C86="BLM-ATÖLYE-LAB(ŞEF)",20,IF($C86="SINIF",18,IF($C86="OKUL ÖNCESİ",18,IF($C86="REHBER ÖĞ",18,IF($C86="ÖZEL EĞİTİM ÖĞRT.",18,IF($C86="MÜDÜR",2,IF($C86="MÜDÜR YRD",6,IF($C86="MÜDÜR BAŞYARD",2,IF($C86="ATÖLYE-LAB",20,15)))))))))</f>
        <v>15</v>
      </c>
      <c r="CB86" s="42">
        <f>IF(BZ86-CA86&gt;0,BZ86-CA86,0)</f>
        <v>0</v>
      </c>
      <c r="CC86" s="42">
        <f>IF(OR($C86="MÜDÜR",$C86="MÜDÜR YRD",$C86="MÜDÜR BAŞYARD"),0,IF(AND(BZ86+IF(CE86="VAR",1,0)&gt;29,BZ86+IF(CE86="VAR",1,0)&lt;41),3,IF(AND(BZ86+IF(CE86="VAR",1,0)&gt;9,BZ86+IF(CE86="VAR",1,0)&lt;20),1,IF(AND(BZ86+IF(CE86="VAR",1,0)&gt;19,BZ86+IF(CE86="VAR",1,0)&lt;30),2,0))))</f>
        <v>0</v>
      </c>
      <c r="CD86" s="43" t="s">
        <v>5</v>
      </c>
      <c r="CE86" s="43" t="s">
        <v>4</v>
      </c>
      <c r="CF86" s="18">
        <f>3*COUNTIF(BS86:BW86,"M")</f>
        <v>0</v>
      </c>
      <c r="CG86" s="42">
        <f>IF($C86="MÜDÜR BAŞYARD",0,IF($C86="MÜDÜR",0,IF($C86="MÜDÜR YRD",0,IF($C86="REHBER ÖĞ",0,IF($C86="FORMATÖR",0,IF($C86="ÖZEL EĞİTİM ÖĞRT.",0,IF(OR(CD86="VAR",CE86="VAR"),2,)))))))</f>
        <v>2</v>
      </c>
      <c r="CH86" s="44">
        <f>IF($C86="REHBER ÖĞ",BZ86+CG93,IF($C86="FORMATÖR",BZ86+CG93,IF($C86="ÖZEL EĞİTİM ÖĞRT.",BZ86+CG93,CB86+CC86+CG86+CF86+CG87+CG89+CG90+CG91+CG92+CG93+CG94)))</f>
        <v>2</v>
      </c>
      <c r="CI86" s="60">
        <f>V86+AL86+BB86+BR86+CH86</f>
        <v>22</v>
      </c>
      <c r="CJ86" s="87"/>
    </row>
    <row r="87" spans="1:88" x14ac:dyDescent="0.25">
      <c r="A87" s="85"/>
      <c r="B87" s="82"/>
      <c r="C87" s="82"/>
      <c r="D87" s="14" t="s">
        <v>76</v>
      </c>
      <c r="E87" s="39"/>
      <c r="F87" s="24"/>
      <c r="G87" s="35"/>
      <c r="H87" s="9"/>
      <c r="I87" s="9"/>
      <c r="J87" s="9"/>
      <c r="K87" s="9"/>
      <c r="L87" s="24"/>
      <c r="M87" s="24"/>
      <c r="N87" s="53" t="s">
        <v>77</v>
      </c>
      <c r="O87" s="54"/>
      <c r="P87" s="54"/>
      <c r="Q87" s="54"/>
      <c r="R87" s="54"/>
      <c r="S87" s="54"/>
      <c r="T87" s="55"/>
      <c r="U87" s="56">
        <f>SUM(E87:M87)</f>
        <v>0</v>
      </c>
      <c r="V87" s="57"/>
      <c r="W87" s="11"/>
      <c r="X87" s="9"/>
      <c r="Y87" s="9"/>
      <c r="Z87" s="9"/>
      <c r="AA87" s="9"/>
      <c r="AB87" s="24"/>
      <c r="AC87" s="24"/>
      <c r="AD87" s="45" t="s">
        <v>77</v>
      </c>
      <c r="AE87" s="46"/>
      <c r="AF87" s="46"/>
      <c r="AG87" s="46"/>
      <c r="AH87" s="46"/>
      <c r="AI87" s="46"/>
      <c r="AJ87" s="47"/>
      <c r="AK87" s="48">
        <f>SUM(W87:AC87)</f>
        <v>0</v>
      </c>
      <c r="AL87" s="49"/>
      <c r="AM87" s="11"/>
      <c r="AN87" s="9"/>
      <c r="AO87" s="9"/>
      <c r="AP87" s="9"/>
      <c r="AQ87" s="9"/>
      <c r="AR87" s="24"/>
      <c r="AS87" s="24"/>
      <c r="AT87" s="45" t="s">
        <v>77</v>
      </c>
      <c r="AU87" s="46"/>
      <c r="AV87" s="46"/>
      <c r="AW87" s="46"/>
      <c r="AX87" s="46"/>
      <c r="AY87" s="46"/>
      <c r="AZ87" s="47"/>
      <c r="BA87" s="48">
        <f>SUM(AM87:AS87)</f>
        <v>0</v>
      </c>
      <c r="BB87" s="49"/>
      <c r="BC87" s="11"/>
      <c r="BD87" s="9"/>
      <c r="BE87" s="9"/>
      <c r="BF87" s="9"/>
      <c r="BG87" s="9"/>
      <c r="BH87" s="24"/>
      <c r="BI87" s="24"/>
      <c r="BJ87" s="45" t="s">
        <v>77</v>
      </c>
      <c r="BK87" s="46"/>
      <c r="BL87" s="46"/>
      <c r="BM87" s="46"/>
      <c r="BN87" s="46"/>
      <c r="BO87" s="46"/>
      <c r="BP87" s="47"/>
      <c r="BQ87" s="48">
        <f>SUM(BC87:BI87)</f>
        <v>0</v>
      </c>
      <c r="BR87" s="49"/>
      <c r="BS87" s="11"/>
      <c r="BT87" s="9"/>
      <c r="BU87" s="9"/>
      <c r="BV87" s="9"/>
      <c r="BW87" s="9"/>
      <c r="BX87" s="24"/>
      <c r="BY87" s="24"/>
      <c r="BZ87" s="45" t="s">
        <v>77</v>
      </c>
      <c r="CA87" s="46"/>
      <c r="CB87" s="46"/>
      <c r="CC87" s="46"/>
      <c r="CD87" s="46"/>
      <c r="CE87" s="46"/>
      <c r="CF87" s="47"/>
      <c r="CG87" s="48">
        <f>SUM(BS87:BY87)</f>
        <v>0</v>
      </c>
      <c r="CH87" s="49"/>
      <c r="CI87" s="61"/>
      <c r="CJ87" s="88"/>
    </row>
    <row r="88" spans="1:88" x14ac:dyDescent="0.25">
      <c r="A88" s="85"/>
      <c r="B88" s="82"/>
      <c r="C88" s="82"/>
      <c r="D88" s="14" t="s">
        <v>78</v>
      </c>
      <c r="E88" s="39"/>
      <c r="F88" s="24"/>
      <c r="G88" s="35"/>
      <c r="H88" s="9"/>
      <c r="I88" s="9"/>
      <c r="J88" s="9"/>
      <c r="K88" s="9"/>
      <c r="L88" s="24"/>
      <c r="M88" s="24"/>
      <c r="N88" s="45" t="s">
        <v>79</v>
      </c>
      <c r="O88" s="46"/>
      <c r="P88" s="46"/>
      <c r="Q88" s="46"/>
      <c r="R88" s="46"/>
      <c r="S88" s="46"/>
      <c r="T88" s="47"/>
      <c r="U88" s="56">
        <f>SUM(E88:M88)</f>
        <v>0</v>
      </c>
      <c r="V88" s="57"/>
      <c r="W88" s="11"/>
      <c r="X88" s="9"/>
      <c r="Y88" s="9"/>
      <c r="Z88" s="9"/>
      <c r="AA88" s="9"/>
      <c r="AB88" s="24"/>
      <c r="AC88" s="24"/>
      <c r="AD88" s="45" t="s">
        <v>79</v>
      </c>
      <c r="AE88" s="46"/>
      <c r="AF88" s="46"/>
      <c r="AG88" s="46"/>
      <c r="AH88" s="46"/>
      <c r="AI88" s="46"/>
      <c r="AJ88" s="47"/>
      <c r="AK88" s="48">
        <f>SUM(W88:AC88)</f>
        <v>0</v>
      </c>
      <c r="AL88" s="49"/>
      <c r="AM88" s="11"/>
      <c r="AN88" s="9"/>
      <c r="AO88" s="9"/>
      <c r="AP88" s="9"/>
      <c r="AQ88" s="9"/>
      <c r="AR88" s="24"/>
      <c r="AS88" s="24"/>
      <c r="AT88" s="45" t="s">
        <v>79</v>
      </c>
      <c r="AU88" s="46"/>
      <c r="AV88" s="46"/>
      <c r="AW88" s="46"/>
      <c r="AX88" s="46"/>
      <c r="AY88" s="46"/>
      <c r="AZ88" s="47"/>
      <c r="BA88" s="48">
        <f>SUM(AM88:AS88)</f>
        <v>0</v>
      </c>
      <c r="BB88" s="49"/>
      <c r="BC88" s="11"/>
      <c r="BD88" s="9"/>
      <c r="BE88" s="9"/>
      <c r="BF88" s="9"/>
      <c r="BG88" s="9"/>
      <c r="BH88" s="24"/>
      <c r="BI88" s="24"/>
      <c r="BJ88" s="45" t="s">
        <v>79</v>
      </c>
      <c r="BK88" s="46"/>
      <c r="BL88" s="46"/>
      <c r="BM88" s="46"/>
      <c r="BN88" s="46"/>
      <c r="BO88" s="46"/>
      <c r="BP88" s="47"/>
      <c r="BQ88" s="48">
        <f>SUM(BC88:BI88)</f>
        <v>0</v>
      </c>
      <c r="BR88" s="49"/>
      <c r="BS88" s="11"/>
      <c r="BT88" s="9"/>
      <c r="BU88" s="9"/>
      <c r="BV88" s="9"/>
      <c r="BW88" s="9"/>
      <c r="BX88" s="24"/>
      <c r="BY88" s="24"/>
      <c r="BZ88" s="45" t="s">
        <v>79</v>
      </c>
      <c r="CA88" s="46"/>
      <c r="CB88" s="46"/>
      <c r="CC88" s="46"/>
      <c r="CD88" s="46"/>
      <c r="CE88" s="46"/>
      <c r="CF88" s="47"/>
      <c r="CG88" s="48">
        <f>SUM(BS88:BY88)</f>
        <v>0</v>
      </c>
      <c r="CH88" s="49"/>
      <c r="CI88" s="61"/>
      <c r="CJ88" s="88"/>
    </row>
    <row r="89" spans="1:88" x14ac:dyDescent="0.25">
      <c r="A89" s="85"/>
      <c r="B89" s="82"/>
      <c r="C89" s="82"/>
      <c r="D89" s="14" t="s">
        <v>28</v>
      </c>
      <c r="E89" s="39"/>
      <c r="F89" s="24"/>
      <c r="G89" s="35"/>
      <c r="H89" s="9"/>
      <c r="I89" s="9"/>
      <c r="J89" s="9"/>
      <c r="K89" s="9"/>
      <c r="L89" s="24"/>
      <c r="M89" s="24"/>
      <c r="N89" s="53" t="s">
        <v>55</v>
      </c>
      <c r="O89" s="54"/>
      <c r="P89" s="54"/>
      <c r="Q89" s="54"/>
      <c r="R89" s="54"/>
      <c r="S89" s="54"/>
      <c r="T89" s="55"/>
      <c r="U89" s="56">
        <f>SUM(E89:M89)</f>
        <v>0</v>
      </c>
      <c r="V89" s="57"/>
      <c r="W89" s="11"/>
      <c r="X89" s="9"/>
      <c r="Y89" s="9"/>
      <c r="Z89" s="9"/>
      <c r="AA89" s="9"/>
      <c r="AB89" s="24"/>
      <c r="AC89" s="24"/>
      <c r="AD89" s="45" t="s">
        <v>55</v>
      </c>
      <c r="AE89" s="46"/>
      <c r="AF89" s="46"/>
      <c r="AG89" s="46"/>
      <c r="AH89" s="46"/>
      <c r="AI89" s="46"/>
      <c r="AJ89" s="47"/>
      <c r="AK89" s="48">
        <f t="shared" ref="AK89:AK94" si="50">SUM(W89:AC89)</f>
        <v>0</v>
      </c>
      <c r="AL89" s="49"/>
      <c r="AM89" s="11"/>
      <c r="AN89" s="9"/>
      <c r="AO89" s="9"/>
      <c r="AP89" s="9"/>
      <c r="AQ89" s="9"/>
      <c r="AR89" s="24"/>
      <c r="AS89" s="24"/>
      <c r="AT89" s="45" t="s">
        <v>55</v>
      </c>
      <c r="AU89" s="46"/>
      <c r="AV89" s="46"/>
      <c r="AW89" s="46"/>
      <c r="AX89" s="46"/>
      <c r="AY89" s="46"/>
      <c r="AZ89" s="47"/>
      <c r="BA89" s="48">
        <f t="shared" ref="BA89:BA94" si="51">SUM(AM89:AS89)</f>
        <v>0</v>
      </c>
      <c r="BB89" s="49"/>
      <c r="BC89" s="11"/>
      <c r="BD89" s="9"/>
      <c r="BE89" s="9"/>
      <c r="BF89" s="9"/>
      <c r="BG89" s="9"/>
      <c r="BH89" s="24"/>
      <c r="BI89" s="24"/>
      <c r="BJ89" s="45" t="s">
        <v>55</v>
      </c>
      <c r="BK89" s="46"/>
      <c r="BL89" s="46"/>
      <c r="BM89" s="46"/>
      <c r="BN89" s="46"/>
      <c r="BO89" s="46"/>
      <c r="BP89" s="47"/>
      <c r="BQ89" s="48">
        <f t="shared" ref="BQ89:BQ94" si="52">SUM(BC89:BI89)</f>
        <v>0</v>
      </c>
      <c r="BR89" s="49"/>
      <c r="BS89" s="11"/>
      <c r="BT89" s="9"/>
      <c r="BU89" s="9"/>
      <c r="BV89" s="9"/>
      <c r="BW89" s="9"/>
      <c r="BX89" s="24"/>
      <c r="BY89" s="24"/>
      <c r="BZ89" s="45" t="s">
        <v>55</v>
      </c>
      <c r="CA89" s="46"/>
      <c r="CB89" s="46"/>
      <c r="CC89" s="46"/>
      <c r="CD89" s="46"/>
      <c r="CE89" s="46"/>
      <c r="CF89" s="47"/>
      <c r="CG89" s="48">
        <f t="shared" ref="CG89:CG94" si="53">SUM(BS89:BY89)</f>
        <v>0</v>
      </c>
      <c r="CH89" s="49"/>
      <c r="CI89" s="61"/>
      <c r="CJ89" s="88"/>
    </row>
    <row r="90" spans="1:88" x14ac:dyDescent="0.25">
      <c r="A90" s="85"/>
      <c r="B90" s="82"/>
      <c r="C90" s="82"/>
      <c r="D90" s="14" t="s">
        <v>30</v>
      </c>
      <c r="E90" s="39"/>
      <c r="F90" s="24"/>
      <c r="G90" s="35"/>
      <c r="H90" s="9"/>
      <c r="I90" s="9"/>
      <c r="J90" s="9"/>
      <c r="K90" s="9"/>
      <c r="L90" s="24"/>
      <c r="M90" s="24"/>
      <c r="N90" s="53" t="s">
        <v>56</v>
      </c>
      <c r="O90" s="54"/>
      <c r="P90" s="54"/>
      <c r="Q90" s="54"/>
      <c r="R90" s="54"/>
      <c r="S90" s="54"/>
      <c r="T90" s="55"/>
      <c r="U90" s="56">
        <f t="shared" ref="U90:U94" si="54">SUM(E90:M90)</f>
        <v>0</v>
      </c>
      <c r="V90" s="57"/>
      <c r="W90" s="11"/>
      <c r="X90" s="9"/>
      <c r="Y90" s="9"/>
      <c r="Z90" s="9"/>
      <c r="AA90" s="9"/>
      <c r="AB90" s="24"/>
      <c r="AC90" s="24"/>
      <c r="AD90" s="45" t="s">
        <v>56</v>
      </c>
      <c r="AE90" s="46"/>
      <c r="AF90" s="46"/>
      <c r="AG90" s="46"/>
      <c r="AH90" s="46"/>
      <c r="AI90" s="46"/>
      <c r="AJ90" s="47"/>
      <c r="AK90" s="48">
        <f t="shared" si="50"/>
        <v>0</v>
      </c>
      <c r="AL90" s="49"/>
      <c r="AM90" s="11"/>
      <c r="AN90" s="9"/>
      <c r="AO90" s="9"/>
      <c r="AP90" s="9"/>
      <c r="AQ90" s="9"/>
      <c r="AR90" s="24"/>
      <c r="AS90" s="24"/>
      <c r="AT90" s="45" t="s">
        <v>56</v>
      </c>
      <c r="AU90" s="46"/>
      <c r="AV90" s="46"/>
      <c r="AW90" s="46"/>
      <c r="AX90" s="46"/>
      <c r="AY90" s="46"/>
      <c r="AZ90" s="47"/>
      <c r="BA90" s="48">
        <f t="shared" si="51"/>
        <v>0</v>
      </c>
      <c r="BB90" s="49"/>
      <c r="BC90" s="11"/>
      <c r="BD90" s="9"/>
      <c r="BE90" s="9"/>
      <c r="BF90" s="9"/>
      <c r="BG90" s="9"/>
      <c r="BH90" s="24"/>
      <c r="BI90" s="24"/>
      <c r="BJ90" s="45" t="s">
        <v>56</v>
      </c>
      <c r="BK90" s="46"/>
      <c r="BL90" s="46"/>
      <c r="BM90" s="46"/>
      <c r="BN90" s="46"/>
      <c r="BO90" s="46"/>
      <c r="BP90" s="47"/>
      <c r="BQ90" s="48">
        <f t="shared" si="52"/>
        <v>0</v>
      </c>
      <c r="BR90" s="49"/>
      <c r="BS90" s="11"/>
      <c r="BT90" s="9"/>
      <c r="BU90" s="9"/>
      <c r="BV90" s="9"/>
      <c r="BW90" s="9"/>
      <c r="BX90" s="24"/>
      <c r="BY90" s="24"/>
      <c r="BZ90" s="45" t="s">
        <v>56</v>
      </c>
      <c r="CA90" s="46"/>
      <c r="CB90" s="46"/>
      <c r="CC90" s="46"/>
      <c r="CD90" s="46"/>
      <c r="CE90" s="46"/>
      <c r="CF90" s="47"/>
      <c r="CG90" s="48">
        <f t="shared" si="53"/>
        <v>0</v>
      </c>
      <c r="CH90" s="49"/>
      <c r="CI90" s="61"/>
      <c r="CJ90" s="88"/>
    </row>
    <row r="91" spans="1:88" x14ac:dyDescent="0.25">
      <c r="A91" s="85"/>
      <c r="B91" s="82"/>
      <c r="C91" s="82"/>
      <c r="D91" s="14" t="s">
        <v>35</v>
      </c>
      <c r="E91" s="39"/>
      <c r="F91" s="24"/>
      <c r="G91" s="35"/>
      <c r="H91" s="9"/>
      <c r="I91" s="9"/>
      <c r="J91" s="9"/>
      <c r="K91" s="9"/>
      <c r="L91" s="24"/>
      <c r="M91" s="24"/>
      <c r="N91" s="53" t="s">
        <v>57</v>
      </c>
      <c r="O91" s="54"/>
      <c r="P91" s="54"/>
      <c r="Q91" s="54"/>
      <c r="R91" s="54"/>
      <c r="S91" s="54"/>
      <c r="T91" s="55"/>
      <c r="U91" s="56">
        <f t="shared" si="54"/>
        <v>0</v>
      </c>
      <c r="V91" s="57"/>
      <c r="W91" s="11"/>
      <c r="X91" s="9"/>
      <c r="Y91" s="9"/>
      <c r="Z91" s="9"/>
      <c r="AA91" s="9"/>
      <c r="AB91" s="24"/>
      <c r="AC91" s="24"/>
      <c r="AD91" s="45" t="s">
        <v>57</v>
      </c>
      <c r="AE91" s="46"/>
      <c r="AF91" s="46"/>
      <c r="AG91" s="46"/>
      <c r="AH91" s="46"/>
      <c r="AI91" s="46"/>
      <c r="AJ91" s="47"/>
      <c r="AK91" s="48">
        <f t="shared" si="50"/>
        <v>0</v>
      </c>
      <c r="AL91" s="49"/>
      <c r="AM91" s="11"/>
      <c r="AN91" s="9"/>
      <c r="AO91" s="9"/>
      <c r="AP91" s="9"/>
      <c r="AQ91" s="9"/>
      <c r="AR91" s="24"/>
      <c r="AS91" s="24"/>
      <c r="AT91" s="45" t="s">
        <v>57</v>
      </c>
      <c r="AU91" s="46"/>
      <c r="AV91" s="46"/>
      <c r="AW91" s="46"/>
      <c r="AX91" s="46"/>
      <c r="AY91" s="46"/>
      <c r="AZ91" s="47"/>
      <c r="BA91" s="48">
        <f t="shared" si="51"/>
        <v>0</v>
      </c>
      <c r="BB91" s="49"/>
      <c r="BC91" s="11"/>
      <c r="BD91" s="9"/>
      <c r="BE91" s="9"/>
      <c r="BF91" s="9"/>
      <c r="BG91" s="9"/>
      <c r="BH91" s="24"/>
      <c r="BI91" s="24"/>
      <c r="BJ91" s="45" t="s">
        <v>57</v>
      </c>
      <c r="BK91" s="46"/>
      <c r="BL91" s="46"/>
      <c r="BM91" s="46"/>
      <c r="BN91" s="46"/>
      <c r="BO91" s="46"/>
      <c r="BP91" s="47"/>
      <c r="BQ91" s="48">
        <f t="shared" si="52"/>
        <v>0</v>
      </c>
      <c r="BR91" s="49"/>
      <c r="BS91" s="11"/>
      <c r="BT91" s="9"/>
      <c r="BU91" s="9"/>
      <c r="BV91" s="9"/>
      <c r="BW91" s="9"/>
      <c r="BX91" s="24"/>
      <c r="BY91" s="24"/>
      <c r="BZ91" s="45" t="s">
        <v>57</v>
      </c>
      <c r="CA91" s="46"/>
      <c r="CB91" s="46"/>
      <c r="CC91" s="46"/>
      <c r="CD91" s="46"/>
      <c r="CE91" s="46"/>
      <c r="CF91" s="47"/>
      <c r="CG91" s="48">
        <f t="shared" si="53"/>
        <v>0</v>
      </c>
      <c r="CH91" s="49"/>
      <c r="CI91" s="61"/>
      <c r="CJ91" s="88"/>
    </row>
    <row r="92" spans="1:88" x14ac:dyDescent="0.25">
      <c r="A92" s="85"/>
      <c r="B92" s="82"/>
      <c r="C92" s="82"/>
      <c r="D92" s="14" t="s">
        <v>32</v>
      </c>
      <c r="E92" s="40"/>
      <c r="F92" s="25"/>
      <c r="G92" s="36"/>
      <c r="H92" s="20"/>
      <c r="I92" s="20"/>
      <c r="J92" s="20"/>
      <c r="K92" s="20"/>
      <c r="L92" s="25"/>
      <c r="M92" s="25"/>
      <c r="N92" s="53" t="s">
        <v>58</v>
      </c>
      <c r="O92" s="54"/>
      <c r="P92" s="54"/>
      <c r="Q92" s="54"/>
      <c r="R92" s="54"/>
      <c r="S92" s="54"/>
      <c r="T92" s="55"/>
      <c r="U92" s="56">
        <f t="shared" si="54"/>
        <v>0</v>
      </c>
      <c r="V92" s="57"/>
      <c r="W92" s="11"/>
      <c r="X92" s="9"/>
      <c r="Y92" s="20"/>
      <c r="Z92" s="9"/>
      <c r="AA92" s="9"/>
      <c r="AB92" s="24"/>
      <c r="AC92" s="24"/>
      <c r="AD92" s="45" t="s">
        <v>58</v>
      </c>
      <c r="AE92" s="46"/>
      <c r="AF92" s="46"/>
      <c r="AG92" s="46"/>
      <c r="AH92" s="46"/>
      <c r="AI92" s="46"/>
      <c r="AJ92" s="47"/>
      <c r="AK92" s="48">
        <f t="shared" si="50"/>
        <v>0</v>
      </c>
      <c r="AL92" s="49"/>
      <c r="AM92" s="11"/>
      <c r="AN92" s="9"/>
      <c r="AO92" s="9"/>
      <c r="AP92" s="20"/>
      <c r="AQ92" s="9"/>
      <c r="AR92" s="24"/>
      <c r="AS92" s="24"/>
      <c r="AT92" s="45" t="s">
        <v>58</v>
      </c>
      <c r="AU92" s="46"/>
      <c r="AV92" s="46"/>
      <c r="AW92" s="46"/>
      <c r="AX92" s="46"/>
      <c r="AY92" s="46"/>
      <c r="AZ92" s="47"/>
      <c r="BA92" s="48">
        <f t="shared" si="51"/>
        <v>0</v>
      </c>
      <c r="BB92" s="49"/>
      <c r="BC92" s="11"/>
      <c r="BD92" s="9"/>
      <c r="BE92" s="9"/>
      <c r="BF92" s="9"/>
      <c r="BG92" s="20"/>
      <c r="BH92" s="24"/>
      <c r="BI92" s="24"/>
      <c r="BJ92" s="45" t="s">
        <v>58</v>
      </c>
      <c r="BK92" s="46"/>
      <c r="BL92" s="46"/>
      <c r="BM92" s="46"/>
      <c r="BN92" s="46"/>
      <c r="BO92" s="46"/>
      <c r="BP92" s="47"/>
      <c r="BQ92" s="48">
        <f t="shared" si="52"/>
        <v>0</v>
      </c>
      <c r="BR92" s="49"/>
      <c r="BS92" s="11"/>
      <c r="BT92" s="9"/>
      <c r="BU92" s="9"/>
      <c r="BV92" s="9"/>
      <c r="BW92" s="9"/>
      <c r="BX92" s="24"/>
      <c r="BY92" s="24"/>
      <c r="BZ92" s="45" t="s">
        <v>58</v>
      </c>
      <c r="CA92" s="46"/>
      <c r="CB92" s="46"/>
      <c r="CC92" s="46"/>
      <c r="CD92" s="46"/>
      <c r="CE92" s="46"/>
      <c r="CF92" s="47"/>
      <c r="CG92" s="48">
        <f t="shared" si="53"/>
        <v>0</v>
      </c>
      <c r="CH92" s="49"/>
      <c r="CI92" s="61"/>
      <c r="CJ92" s="88"/>
    </row>
    <row r="93" spans="1:88" x14ac:dyDescent="0.25">
      <c r="A93" s="85"/>
      <c r="B93" s="82"/>
      <c r="C93" s="82"/>
      <c r="D93" s="14" t="s">
        <v>72</v>
      </c>
      <c r="E93" s="40"/>
      <c r="F93" s="25"/>
      <c r="G93" s="36"/>
      <c r="H93" s="20"/>
      <c r="I93" s="20"/>
      <c r="J93" s="20"/>
      <c r="K93" s="20"/>
      <c r="L93" s="25"/>
      <c r="M93" s="25"/>
      <c r="N93" s="53" t="s">
        <v>73</v>
      </c>
      <c r="O93" s="54"/>
      <c r="P93" s="54"/>
      <c r="Q93" s="54"/>
      <c r="R93" s="54"/>
      <c r="S93" s="54"/>
      <c r="T93" s="55"/>
      <c r="U93" s="56">
        <f t="shared" si="54"/>
        <v>0</v>
      </c>
      <c r="V93" s="57"/>
      <c r="W93" s="19"/>
      <c r="X93" s="20"/>
      <c r="Y93" s="20"/>
      <c r="Z93" s="20"/>
      <c r="AA93" s="20"/>
      <c r="AB93" s="25"/>
      <c r="AC93" s="25"/>
      <c r="AD93" s="45" t="s">
        <v>73</v>
      </c>
      <c r="AE93" s="46"/>
      <c r="AF93" s="46"/>
      <c r="AG93" s="46"/>
      <c r="AH93" s="46"/>
      <c r="AI93" s="46"/>
      <c r="AJ93" s="47"/>
      <c r="AK93" s="48">
        <f t="shared" si="50"/>
        <v>0</v>
      </c>
      <c r="AL93" s="49"/>
      <c r="AM93" s="19"/>
      <c r="AN93" s="20"/>
      <c r="AO93" s="20"/>
      <c r="AP93" s="20"/>
      <c r="AQ93" s="20"/>
      <c r="AR93" s="25"/>
      <c r="AS93" s="25"/>
      <c r="AT93" s="45" t="s">
        <v>73</v>
      </c>
      <c r="AU93" s="46"/>
      <c r="AV93" s="46"/>
      <c r="AW93" s="46"/>
      <c r="AX93" s="46"/>
      <c r="AY93" s="46"/>
      <c r="AZ93" s="47"/>
      <c r="BA93" s="48">
        <f t="shared" si="51"/>
        <v>0</v>
      </c>
      <c r="BB93" s="49"/>
      <c r="BC93" s="19"/>
      <c r="BD93" s="20"/>
      <c r="BE93" s="20"/>
      <c r="BF93" s="20"/>
      <c r="BG93" s="20"/>
      <c r="BH93" s="25"/>
      <c r="BI93" s="25"/>
      <c r="BJ93" s="45" t="s">
        <v>73</v>
      </c>
      <c r="BK93" s="46"/>
      <c r="BL93" s="46"/>
      <c r="BM93" s="46"/>
      <c r="BN93" s="46"/>
      <c r="BO93" s="46"/>
      <c r="BP93" s="47"/>
      <c r="BQ93" s="48">
        <f t="shared" si="52"/>
        <v>0</v>
      </c>
      <c r="BR93" s="49"/>
      <c r="BS93" s="19"/>
      <c r="BT93" s="20"/>
      <c r="BU93" s="20"/>
      <c r="BV93" s="20"/>
      <c r="BW93" s="20"/>
      <c r="BX93" s="24"/>
      <c r="BY93" s="24"/>
      <c r="BZ93" s="45" t="s">
        <v>73</v>
      </c>
      <c r="CA93" s="46"/>
      <c r="CB93" s="46"/>
      <c r="CC93" s="46"/>
      <c r="CD93" s="46"/>
      <c r="CE93" s="46"/>
      <c r="CF93" s="47"/>
      <c r="CG93" s="48">
        <f t="shared" si="53"/>
        <v>0</v>
      </c>
      <c r="CH93" s="49"/>
      <c r="CI93" s="61"/>
      <c r="CJ93" s="88"/>
    </row>
    <row r="94" spans="1:88" ht="15.75" thickBot="1" x14ac:dyDescent="0.3">
      <c r="A94" s="86"/>
      <c r="B94" s="83"/>
      <c r="C94" s="83"/>
      <c r="D94" s="22" t="s">
        <v>54</v>
      </c>
      <c r="E94" s="41"/>
      <c r="F94" s="26"/>
      <c r="G94" s="37"/>
      <c r="H94" s="10"/>
      <c r="I94" s="10"/>
      <c r="J94" s="10"/>
      <c r="K94" s="10"/>
      <c r="L94" s="26"/>
      <c r="M94" s="26"/>
      <c r="N94" s="50" t="s">
        <v>59</v>
      </c>
      <c r="O94" s="51"/>
      <c r="P94" s="51"/>
      <c r="Q94" s="51"/>
      <c r="R94" s="51"/>
      <c r="S94" s="51"/>
      <c r="T94" s="52"/>
      <c r="U94" s="56">
        <f t="shared" si="54"/>
        <v>0</v>
      </c>
      <c r="V94" s="57"/>
      <c r="W94" s="12"/>
      <c r="X94" s="10"/>
      <c r="Y94" s="10"/>
      <c r="Z94" s="10"/>
      <c r="AA94" s="10"/>
      <c r="AB94" s="26"/>
      <c r="AC94" s="26"/>
      <c r="AD94" s="50" t="s">
        <v>59</v>
      </c>
      <c r="AE94" s="51"/>
      <c r="AF94" s="51"/>
      <c r="AG94" s="51"/>
      <c r="AH94" s="51"/>
      <c r="AI94" s="51"/>
      <c r="AJ94" s="52"/>
      <c r="AK94" s="58">
        <f t="shared" si="50"/>
        <v>0</v>
      </c>
      <c r="AL94" s="59"/>
      <c r="AM94" s="12"/>
      <c r="AN94" s="10"/>
      <c r="AO94" s="10"/>
      <c r="AP94" s="10"/>
      <c r="AQ94" s="10"/>
      <c r="AR94" s="26"/>
      <c r="AS94" s="26"/>
      <c r="AT94" s="50" t="s">
        <v>59</v>
      </c>
      <c r="AU94" s="51"/>
      <c r="AV94" s="51"/>
      <c r="AW94" s="51"/>
      <c r="AX94" s="51"/>
      <c r="AY94" s="51"/>
      <c r="AZ94" s="52"/>
      <c r="BA94" s="58">
        <f t="shared" si="51"/>
        <v>0</v>
      </c>
      <c r="BB94" s="59"/>
      <c r="BC94" s="12"/>
      <c r="BD94" s="10"/>
      <c r="BE94" s="10"/>
      <c r="BF94" s="10"/>
      <c r="BG94" s="10"/>
      <c r="BH94" s="26"/>
      <c r="BI94" s="26"/>
      <c r="BJ94" s="50" t="s">
        <v>59</v>
      </c>
      <c r="BK94" s="51"/>
      <c r="BL94" s="51"/>
      <c r="BM94" s="51"/>
      <c r="BN94" s="51"/>
      <c r="BO94" s="51"/>
      <c r="BP94" s="52"/>
      <c r="BQ94" s="58">
        <f t="shared" si="52"/>
        <v>0</v>
      </c>
      <c r="BR94" s="59"/>
      <c r="BS94" s="12"/>
      <c r="BT94" s="10"/>
      <c r="BU94" s="10"/>
      <c r="BV94" s="10"/>
      <c r="BW94" s="10"/>
      <c r="BX94" s="24"/>
      <c r="BY94" s="24"/>
      <c r="BZ94" s="50" t="s">
        <v>59</v>
      </c>
      <c r="CA94" s="51"/>
      <c r="CB94" s="51"/>
      <c r="CC94" s="51"/>
      <c r="CD94" s="51"/>
      <c r="CE94" s="51"/>
      <c r="CF94" s="52"/>
      <c r="CG94" s="58">
        <f t="shared" si="53"/>
        <v>0</v>
      </c>
      <c r="CH94" s="59"/>
      <c r="CI94" s="62"/>
      <c r="CJ94" s="89"/>
    </row>
    <row r="95" spans="1:88" x14ac:dyDescent="0.25">
      <c r="A95" s="84">
        <v>11</v>
      </c>
      <c r="B95" s="81"/>
      <c r="C95" s="81" t="s">
        <v>66</v>
      </c>
      <c r="D95" s="15" t="s">
        <v>29</v>
      </c>
      <c r="E95" s="38"/>
      <c r="F95" s="23"/>
      <c r="G95" s="34">
        <v>5</v>
      </c>
      <c r="H95" s="17">
        <v>7</v>
      </c>
      <c r="I95" s="17">
        <v>5</v>
      </c>
      <c r="J95" s="17">
        <v>5</v>
      </c>
      <c r="K95" s="17">
        <v>5</v>
      </c>
      <c r="L95" s="23"/>
      <c r="M95" s="23"/>
      <c r="N95" s="42">
        <f>SUM(G95:K95)+U97</f>
        <v>27</v>
      </c>
      <c r="O95" s="42">
        <f>IF($C95="BLM-ATÖLYE-LAB(ŞEF)",20,IF($C95="SINIF",18,IF($C95="OKUL ÖNCESİ",18,IF($C95="REHBER ÖĞ",18,IF($C95="ÖZEL EĞİTİM ÖĞRT.",18,IF($C95="MÜDÜR",2,IF($C95="MÜDÜR YRD",6,IF($C95="MÜDÜR BAŞYARD",2,IF($C95="ATÖLYE-LAB",20,15)))))))))</f>
        <v>15</v>
      </c>
      <c r="P95" s="42">
        <f>IF(N95-O95&gt;0,N95-O95,0)</f>
        <v>12</v>
      </c>
      <c r="Q95" s="42">
        <f>IF(OR($C95="MÜDÜR",$C95="MÜDÜR YRD",$C95="MÜDÜR BAŞYARD"),0,IF(AND(N95+IF(S95="VAR",1,0)&gt;29,N95+IF(S95="VAR",1,0)&lt;41),3,IF(AND(N95+IF(S95="VAR",1,0)&gt;9,N95+IF(S95="VAR",1,0)&lt;20),1,IF(AND(N95+IF(S95="VAR",1,0)&gt;19,N95+IF(S95="VAR",1,0)&lt;30),2,0))))</f>
        <v>2</v>
      </c>
      <c r="R95" s="43" t="s">
        <v>5</v>
      </c>
      <c r="S95" s="43" t="s">
        <v>5</v>
      </c>
      <c r="T95" s="18">
        <f>3*COUNTIF(G95:K95,"M")</f>
        <v>0</v>
      </c>
      <c r="U95" s="42">
        <f>IF($C95="MÜDÜR BAŞYARD",0,IF($C95="MÜDÜR",0,IF($C95="MÜDÜR YRD",0,IF($C95="REHBER ÖĞ",0,IF($C95="FORMATÖR",0,IF($C95="ÖZEL EĞİTİM ÖĞRT.",0,IF(OR(R95="VAR",S95="VAR"),2,)))))))</f>
        <v>0</v>
      </c>
      <c r="V95" s="44">
        <f>IF($C95="REHBER ÖĞ",N95+U102,IF($C95="FORMATÖR",N95+U102,IF($C95="ÖZEL EĞİTİM ÖĞRT.",N95+U102,P95+Q95+U95+T95+U96+U98+U99+U100+U101+U102+U103)))</f>
        <v>14</v>
      </c>
      <c r="W95" s="16"/>
      <c r="X95" s="17"/>
      <c r="Y95" s="17"/>
      <c r="Z95" s="17"/>
      <c r="AA95" s="17"/>
      <c r="AB95" s="23"/>
      <c r="AC95" s="23"/>
      <c r="AD95" s="42">
        <f>SUM(W95:AA95)+AK97</f>
        <v>0</v>
      </c>
      <c r="AE95" s="42">
        <f>IF($C95="BLM-ATÖLYE-LAB(ŞEF)",20,IF($C95="SINIF",18,IF($C95="OKUL ÖNCESİ",18,IF($C95="REHBER ÖĞ",18,IF($C95="ÖZEL EĞİTİM ÖĞRT.",18,IF($C95="MÜDÜR",2,IF($C95="MÜDÜR YRD",6,IF($C95="MÜDÜR BAŞYARD",2,IF($C95="ATÖLYE-LAB",20,15)))))))))</f>
        <v>15</v>
      </c>
      <c r="AF95" s="42">
        <f>IF(AD95-AE95&gt;0,AD95-AE95,0)</f>
        <v>0</v>
      </c>
      <c r="AG95" s="42">
        <f>IF(OR($C95="MÜDÜR",$C95="MÜDÜR YRD",$C95="MÜDÜR BAŞYARD"),0,IF(AND(AD95+IF(AI95="VAR",1,0)&gt;29,AD95+IF(AI95="VAR",1,0)&lt;41),3,IF(AND(AD95+IF(AI95="VAR",1,0)&gt;9,AD95+IF(AI95="VAR",1,0)&lt;20),1,IF(AND(AD95+IF(AI95="VAR",1,0)&gt;19,AD95+IF(AI95="VAR",1,0)&lt;30),2,0))))</f>
        <v>0</v>
      </c>
      <c r="AH95" s="43" t="s">
        <v>5</v>
      </c>
      <c r="AI95" s="43" t="s">
        <v>4</v>
      </c>
      <c r="AJ95" s="18">
        <f>3*COUNTIF(W95:AA95,"M")</f>
        <v>0</v>
      </c>
      <c r="AK95" s="42">
        <f>IF($C95="MÜDÜR BAŞYARD",0,IF($C95="MÜDÜR",0,IF($C95="MÜDÜR YRD",0,IF($C95="REHBER ÖĞ",0,IF($C95="FORMATÖR",0,IF($C95="ÖZEL EĞİTİM ÖĞRT.",0,IF(OR(AH95="VAR",AI95="VAR"),2,)))))))</f>
        <v>2</v>
      </c>
      <c r="AL95" s="44">
        <f>IF($C95="REHBER ÖĞ",AD95+AK102,IF($C95="FORMATÖR",AD95+AK102,IF($C95="ÖZEL EĞİTİM ÖĞRT.",AD95+AK102,AF95+AG95+AK95+AJ95+AK96+AK98+AK99+AK100+AK101+AK102+AK103)))</f>
        <v>2</v>
      </c>
      <c r="AM95" s="16"/>
      <c r="AN95" s="17"/>
      <c r="AO95" s="17"/>
      <c r="AP95" s="17"/>
      <c r="AQ95" s="17"/>
      <c r="AR95" s="23"/>
      <c r="AS95" s="23"/>
      <c r="AT95" s="42">
        <f>SUM(AM95:AQ95)+BA97</f>
        <v>0</v>
      </c>
      <c r="AU95" s="42">
        <f>IF($C95="BLM-ATÖLYE-LAB(ŞEF)",20,IF($C95="SINIF",18,IF($C95="OKUL ÖNCESİ",18,IF($C95="REHBER ÖĞ",18,IF($C95="ÖZEL EĞİTİM ÖĞRT.",18,IF($C95="MÜDÜR",2,IF($C95="MÜDÜR YRD",6,IF($C95="MÜDÜR BAŞYARD",2,IF($C95="ATÖLYE-LAB",20,15)))))))))</f>
        <v>15</v>
      </c>
      <c r="AV95" s="42">
        <f>IF(AT95-AU95&gt;0,AT95-AU95,0)</f>
        <v>0</v>
      </c>
      <c r="AW95" s="42">
        <f>IF(OR($C95="MÜDÜR",$C95="MÜDÜR YRD",$C95="MÜDÜR BAŞYARD"),0,IF(AND(AT95+IF(AY95="VAR",1,0)&gt;29,AT95+IF(AY95="VAR",1,0)&lt;41),3,IF(AND(AT95+IF(AY95="VAR",1,0)&gt;9,AT95+IF(AY95="VAR",1,0)&lt;20),1,IF(AND(AT95+IF(AY95="VAR",1,0)&gt;19,AT95+IF(AY95="VAR",1,0)&lt;30),2,0))))</f>
        <v>0</v>
      </c>
      <c r="AX95" s="43" t="s">
        <v>4</v>
      </c>
      <c r="AY95" s="43" t="s">
        <v>5</v>
      </c>
      <c r="AZ95" s="18">
        <f>3*COUNTIF(AM95:AQ95,"M")</f>
        <v>0</v>
      </c>
      <c r="BA95" s="42">
        <f>IF($C95="MÜDÜR BAŞYARD",0,IF($C95="MÜDÜR",0,IF($C95="MÜDÜR YRD",0,IF($C95="REHBER ÖĞ",0,IF($C95="FORMATÖR",0,IF($C95="ÖZEL EĞİTİM ÖĞRT.",0,IF(OR(AX95="VAR",AY95="VAR"),2,)))))))</f>
        <v>2</v>
      </c>
      <c r="BB95" s="44">
        <f>IF($C95="REHBER ÖĞ",AT95+BA102,IF($C95="FORMATÖR",AT95+BA102,IF($C95="ÖZEL EĞİTİM ÖĞRT.",AT95+BA102,AV95+AW95+BA95+AZ95+BA96+BA98+BA99+BA100+BA101+BA102+BA103)))</f>
        <v>2</v>
      </c>
      <c r="BC95" s="16"/>
      <c r="BD95" s="17"/>
      <c r="BE95" s="17"/>
      <c r="BF95" s="17"/>
      <c r="BG95" s="17"/>
      <c r="BH95" s="23"/>
      <c r="BI95" s="23"/>
      <c r="BJ95" s="42">
        <f>SUM(BC95:BG95)+BQ97</f>
        <v>0</v>
      </c>
      <c r="BK95" s="42">
        <f>IF($C95="BLM-ATÖLYE-LAB(ŞEF)",20,IF($C95="SINIF",18,IF($C95="OKUL ÖNCESİ",18,IF($C95="REHBER ÖĞ",18,IF($C95="ÖZEL EĞİTİM ÖĞRT.",18,IF($C95="MÜDÜR",2,IF($C95="MÜDÜR YRD",6,IF($C95="MÜDÜR BAŞYARD",2,IF($C95="ATÖLYE-LAB",20,15)))))))))</f>
        <v>15</v>
      </c>
      <c r="BL95" s="42">
        <f>IF(BJ95-BK95&gt;0,BJ95-BK95,0)</f>
        <v>0</v>
      </c>
      <c r="BM95" s="42">
        <f>IF(OR($C95="MÜDÜR",$C95="MÜDÜR YRD",$C95="MÜDÜR BAŞYARD"),0,IF(AND(BJ95+IF(BO95="VAR",1,0)&gt;29,BJ95+IF(BO95="VAR",1,0)&lt;41),3,IF(AND(BJ95+IF(BO95="VAR",1,0)&gt;9,BJ95+IF(BO95="VAR",1,0)&lt;20),1,IF(AND(BJ95+IF(BO95="VAR",1,0)&gt;19,BJ95+IF(BO95="VAR",1,0)&lt;30),2,0))))</f>
        <v>0</v>
      </c>
      <c r="BN95" s="43" t="s">
        <v>4</v>
      </c>
      <c r="BO95" s="43" t="s">
        <v>5</v>
      </c>
      <c r="BP95" s="18">
        <f>3*COUNTIF(BC95:BG95,"M")</f>
        <v>0</v>
      </c>
      <c r="BQ95" s="42">
        <f>IF($C95="MÜDÜR BAŞYARD",0,IF($C95="MÜDÜR",0,IF($C95="MÜDÜR YRD",0,IF($C95="REHBER ÖĞ",0,IF($C95="FORMATÖR",0,IF($C95="ÖZEL EĞİTİM ÖĞRT.",0,IF(OR(BN95="VAR",BO95="VAR"),2,)))))))</f>
        <v>2</v>
      </c>
      <c r="BR95" s="44">
        <f>IF($C95="REHBER ÖĞ",BJ95+BQ102,IF($C95="FORMATÖR",BJ95+BQ102,IF($C95="ÖZEL EĞİTİM ÖĞRT.",BJ95+BQ102,BL95+BM95+BQ95+BP95+BQ96+BQ98+BQ99+BQ100+BQ101+BQ102+BQ103)))</f>
        <v>2</v>
      </c>
      <c r="BS95" s="16"/>
      <c r="BT95" s="17"/>
      <c r="BU95" s="17"/>
      <c r="BV95" s="17"/>
      <c r="BW95" s="17"/>
      <c r="BX95" s="23"/>
      <c r="BY95" s="23"/>
      <c r="BZ95" s="42">
        <f>SUM(BS95:BW95)+CG97</f>
        <v>0</v>
      </c>
      <c r="CA95" s="42">
        <f>IF($C95="BLM-ATÖLYE-LAB(ŞEF)",20,IF($C95="SINIF",18,IF($C95="OKUL ÖNCESİ",18,IF($C95="REHBER ÖĞ",18,IF($C95="ÖZEL EĞİTİM ÖĞRT.",18,IF($C95="MÜDÜR",2,IF($C95="MÜDÜR YRD",6,IF($C95="MÜDÜR BAŞYARD",2,IF($C95="ATÖLYE-LAB",20,15)))))))))</f>
        <v>15</v>
      </c>
      <c r="CB95" s="42">
        <f>IF(BZ95-CA95&gt;0,BZ95-CA95,0)</f>
        <v>0</v>
      </c>
      <c r="CC95" s="42">
        <f>IF(OR($C95="MÜDÜR",$C95="MÜDÜR YRD",$C95="MÜDÜR BAŞYARD"),0,IF(AND(BZ95+IF(CE95="VAR",1,0)&gt;29,BZ95+IF(CE95="VAR",1,0)&lt;41),3,IF(AND(BZ95+IF(CE95="VAR",1,0)&gt;9,BZ95+IF(CE95="VAR",1,0)&lt;20),1,IF(AND(BZ95+IF(CE95="VAR",1,0)&gt;19,BZ95+IF(CE95="VAR",1,0)&lt;30),2,0))))</f>
        <v>0</v>
      </c>
      <c r="CD95" s="43" t="s">
        <v>5</v>
      </c>
      <c r="CE95" s="43" t="s">
        <v>4</v>
      </c>
      <c r="CF95" s="18">
        <f>3*COUNTIF(BS95:BW95,"M")</f>
        <v>0</v>
      </c>
      <c r="CG95" s="42">
        <f>IF($C95="MÜDÜR BAŞYARD",0,IF($C95="MÜDÜR",0,IF($C95="MÜDÜR YRD",0,IF($C95="REHBER ÖĞ",0,IF($C95="FORMATÖR",0,IF($C95="ÖZEL EĞİTİM ÖĞRT.",0,IF(OR(CD95="VAR",CE95="VAR"),2,)))))))</f>
        <v>2</v>
      </c>
      <c r="CH95" s="44">
        <f>IF($C95="REHBER ÖĞ",BZ95+CG102,IF($C95="FORMATÖR",BZ95+CG102,IF($C95="ÖZEL EĞİTİM ÖĞRT.",BZ95+CG102,CB95+CC95+CG95+CF95+CG96+CG98+CG99+CG100+CG101+CG102+CG103)))</f>
        <v>2</v>
      </c>
      <c r="CI95" s="60">
        <f>V95+AL95+BB95+BR95+CH95</f>
        <v>22</v>
      </c>
      <c r="CJ95" s="87"/>
    </row>
    <row r="96" spans="1:88" x14ac:dyDescent="0.25">
      <c r="A96" s="85"/>
      <c r="B96" s="82"/>
      <c r="C96" s="82"/>
      <c r="D96" s="14" t="s">
        <v>76</v>
      </c>
      <c r="E96" s="39"/>
      <c r="F96" s="24"/>
      <c r="G96" s="35"/>
      <c r="H96" s="9"/>
      <c r="I96" s="9"/>
      <c r="J96" s="9"/>
      <c r="K96" s="9"/>
      <c r="L96" s="24"/>
      <c r="M96" s="24"/>
      <c r="N96" s="53" t="s">
        <v>77</v>
      </c>
      <c r="O96" s="54"/>
      <c r="P96" s="54"/>
      <c r="Q96" s="54"/>
      <c r="R96" s="54"/>
      <c r="S96" s="54"/>
      <c r="T96" s="55"/>
      <c r="U96" s="56">
        <f>SUM(E96:M96)</f>
        <v>0</v>
      </c>
      <c r="V96" s="57"/>
      <c r="W96" s="11"/>
      <c r="X96" s="9"/>
      <c r="Y96" s="9"/>
      <c r="Z96" s="9"/>
      <c r="AA96" s="9"/>
      <c r="AB96" s="24"/>
      <c r="AC96" s="24"/>
      <c r="AD96" s="45" t="s">
        <v>77</v>
      </c>
      <c r="AE96" s="46"/>
      <c r="AF96" s="46"/>
      <c r="AG96" s="46"/>
      <c r="AH96" s="46"/>
      <c r="AI96" s="46"/>
      <c r="AJ96" s="47"/>
      <c r="AK96" s="48">
        <f>SUM(W96:AC96)</f>
        <v>0</v>
      </c>
      <c r="AL96" s="49"/>
      <c r="AM96" s="11"/>
      <c r="AN96" s="9"/>
      <c r="AO96" s="9"/>
      <c r="AP96" s="9"/>
      <c r="AQ96" s="9"/>
      <c r="AR96" s="24"/>
      <c r="AS96" s="24"/>
      <c r="AT96" s="45" t="s">
        <v>77</v>
      </c>
      <c r="AU96" s="46"/>
      <c r="AV96" s="46"/>
      <c r="AW96" s="46"/>
      <c r="AX96" s="46"/>
      <c r="AY96" s="46"/>
      <c r="AZ96" s="47"/>
      <c r="BA96" s="48">
        <f>SUM(AM96:AS96)</f>
        <v>0</v>
      </c>
      <c r="BB96" s="49"/>
      <c r="BC96" s="11"/>
      <c r="BD96" s="9"/>
      <c r="BE96" s="9"/>
      <c r="BF96" s="9"/>
      <c r="BG96" s="9"/>
      <c r="BH96" s="24"/>
      <c r="BI96" s="24"/>
      <c r="BJ96" s="45" t="s">
        <v>77</v>
      </c>
      <c r="BK96" s="46"/>
      <c r="BL96" s="46"/>
      <c r="BM96" s="46"/>
      <c r="BN96" s="46"/>
      <c r="BO96" s="46"/>
      <c r="BP96" s="47"/>
      <c r="BQ96" s="48">
        <f>SUM(BC96:BI96)</f>
        <v>0</v>
      </c>
      <c r="BR96" s="49"/>
      <c r="BS96" s="11"/>
      <c r="BT96" s="9"/>
      <c r="BU96" s="9"/>
      <c r="BV96" s="9"/>
      <c r="BW96" s="9"/>
      <c r="BX96" s="24"/>
      <c r="BY96" s="24"/>
      <c r="BZ96" s="45" t="s">
        <v>77</v>
      </c>
      <c r="CA96" s="46"/>
      <c r="CB96" s="46"/>
      <c r="CC96" s="46"/>
      <c r="CD96" s="46"/>
      <c r="CE96" s="46"/>
      <c r="CF96" s="47"/>
      <c r="CG96" s="48">
        <f>SUM(BS96:BY96)</f>
        <v>0</v>
      </c>
      <c r="CH96" s="49"/>
      <c r="CI96" s="61"/>
      <c r="CJ96" s="88"/>
    </row>
    <row r="97" spans="1:88" x14ac:dyDescent="0.25">
      <c r="A97" s="85"/>
      <c r="B97" s="82"/>
      <c r="C97" s="82"/>
      <c r="D97" s="14" t="s">
        <v>78</v>
      </c>
      <c r="E97" s="39"/>
      <c r="F97" s="24"/>
      <c r="G97" s="35"/>
      <c r="H97" s="9"/>
      <c r="I97" s="9"/>
      <c r="J97" s="9"/>
      <c r="K97" s="9"/>
      <c r="L97" s="24"/>
      <c r="M97" s="24"/>
      <c r="N97" s="45" t="s">
        <v>79</v>
      </c>
      <c r="O97" s="46"/>
      <c r="P97" s="46"/>
      <c r="Q97" s="46"/>
      <c r="R97" s="46"/>
      <c r="S97" s="46"/>
      <c r="T97" s="47"/>
      <c r="U97" s="56">
        <f>SUM(E97:M97)</f>
        <v>0</v>
      </c>
      <c r="V97" s="57"/>
      <c r="W97" s="11"/>
      <c r="X97" s="9"/>
      <c r="Y97" s="9"/>
      <c r="Z97" s="9"/>
      <c r="AA97" s="9"/>
      <c r="AB97" s="24"/>
      <c r="AC97" s="24"/>
      <c r="AD97" s="45" t="s">
        <v>79</v>
      </c>
      <c r="AE97" s="46"/>
      <c r="AF97" s="46"/>
      <c r="AG97" s="46"/>
      <c r="AH97" s="46"/>
      <c r="AI97" s="46"/>
      <c r="AJ97" s="47"/>
      <c r="AK97" s="48">
        <f>SUM(W97:AC97)</f>
        <v>0</v>
      </c>
      <c r="AL97" s="49"/>
      <c r="AM97" s="11"/>
      <c r="AN97" s="9"/>
      <c r="AO97" s="9"/>
      <c r="AP97" s="9"/>
      <c r="AQ97" s="9"/>
      <c r="AR97" s="24"/>
      <c r="AS97" s="24"/>
      <c r="AT97" s="45" t="s">
        <v>79</v>
      </c>
      <c r="AU97" s="46"/>
      <c r="AV97" s="46"/>
      <c r="AW97" s="46"/>
      <c r="AX97" s="46"/>
      <c r="AY97" s="46"/>
      <c r="AZ97" s="47"/>
      <c r="BA97" s="48">
        <f>SUM(AM97:AS97)</f>
        <v>0</v>
      </c>
      <c r="BB97" s="49"/>
      <c r="BC97" s="11"/>
      <c r="BD97" s="9"/>
      <c r="BE97" s="9"/>
      <c r="BF97" s="9"/>
      <c r="BG97" s="9"/>
      <c r="BH97" s="24"/>
      <c r="BI97" s="24"/>
      <c r="BJ97" s="45" t="s">
        <v>79</v>
      </c>
      <c r="BK97" s="46"/>
      <c r="BL97" s="46"/>
      <c r="BM97" s="46"/>
      <c r="BN97" s="46"/>
      <c r="BO97" s="46"/>
      <c r="BP97" s="47"/>
      <c r="BQ97" s="48">
        <f>SUM(BC97:BI97)</f>
        <v>0</v>
      </c>
      <c r="BR97" s="49"/>
      <c r="BS97" s="11"/>
      <c r="BT97" s="9"/>
      <c r="BU97" s="9"/>
      <c r="BV97" s="9"/>
      <c r="BW97" s="9"/>
      <c r="BX97" s="24"/>
      <c r="BY97" s="24"/>
      <c r="BZ97" s="45" t="s">
        <v>79</v>
      </c>
      <c r="CA97" s="46"/>
      <c r="CB97" s="46"/>
      <c r="CC97" s="46"/>
      <c r="CD97" s="46"/>
      <c r="CE97" s="46"/>
      <c r="CF97" s="47"/>
      <c r="CG97" s="48">
        <f>SUM(BS97:BY97)</f>
        <v>0</v>
      </c>
      <c r="CH97" s="49"/>
      <c r="CI97" s="61"/>
      <c r="CJ97" s="88"/>
    </row>
    <row r="98" spans="1:88" x14ac:dyDescent="0.25">
      <c r="A98" s="85"/>
      <c r="B98" s="82"/>
      <c r="C98" s="82"/>
      <c r="D98" s="14" t="s">
        <v>28</v>
      </c>
      <c r="E98" s="39"/>
      <c r="F98" s="24"/>
      <c r="G98" s="35"/>
      <c r="H98" s="9"/>
      <c r="I98" s="9"/>
      <c r="J98" s="9"/>
      <c r="K98" s="9"/>
      <c r="L98" s="24"/>
      <c r="M98" s="24"/>
      <c r="N98" s="53" t="s">
        <v>55</v>
      </c>
      <c r="O98" s="54"/>
      <c r="P98" s="54"/>
      <c r="Q98" s="54"/>
      <c r="R98" s="54"/>
      <c r="S98" s="54"/>
      <c r="T98" s="55"/>
      <c r="U98" s="56">
        <f>SUM(E98:M98)</f>
        <v>0</v>
      </c>
      <c r="V98" s="57"/>
      <c r="W98" s="11"/>
      <c r="X98" s="9"/>
      <c r="Y98" s="9"/>
      <c r="Z98" s="9"/>
      <c r="AA98" s="9"/>
      <c r="AB98" s="24"/>
      <c r="AC98" s="24"/>
      <c r="AD98" s="45" t="s">
        <v>55</v>
      </c>
      <c r="AE98" s="46"/>
      <c r="AF98" s="46"/>
      <c r="AG98" s="46"/>
      <c r="AH98" s="46"/>
      <c r="AI98" s="46"/>
      <c r="AJ98" s="47"/>
      <c r="AK98" s="48">
        <f t="shared" ref="AK98:AK103" si="55">SUM(W98:AC98)</f>
        <v>0</v>
      </c>
      <c r="AL98" s="49"/>
      <c r="AM98" s="11"/>
      <c r="AN98" s="9"/>
      <c r="AO98" s="9"/>
      <c r="AP98" s="9"/>
      <c r="AQ98" s="9"/>
      <c r="AR98" s="24"/>
      <c r="AS98" s="24"/>
      <c r="AT98" s="45" t="s">
        <v>55</v>
      </c>
      <c r="AU98" s="46"/>
      <c r="AV98" s="46"/>
      <c r="AW98" s="46"/>
      <c r="AX98" s="46"/>
      <c r="AY98" s="46"/>
      <c r="AZ98" s="47"/>
      <c r="BA98" s="48">
        <f t="shared" ref="BA98:BA103" si="56">SUM(AM98:AS98)</f>
        <v>0</v>
      </c>
      <c r="BB98" s="49"/>
      <c r="BC98" s="11"/>
      <c r="BD98" s="9"/>
      <c r="BE98" s="9"/>
      <c r="BF98" s="9"/>
      <c r="BG98" s="9"/>
      <c r="BH98" s="24"/>
      <c r="BI98" s="24"/>
      <c r="BJ98" s="45" t="s">
        <v>55</v>
      </c>
      <c r="BK98" s="46"/>
      <c r="BL98" s="46"/>
      <c r="BM98" s="46"/>
      <c r="BN98" s="46"/>
      <c r="BO98" s="46"/>
      <c r="BP98" s="47"/>
      <c r="BQ98" s="48">
        <f t="shared" ref="BQ98:BQ103" si="57">SUM(BC98:BI98)</f>
        <v>0</v>
      </c>
      <c r="BR98" s="49"/>
      <c r="BS98" s="11"/>
      <c r="BT98" s="9"/>
      <c r="BU98" s="9"/>
      <c r="BV98" s="9"/>
      <c r="BW98" s="9"/>
      <c r="BX98" s="24"/>
      <c r="BY98" s="24"/>
      <c r="BZ98" s="45" t="s">
        <v>55</v>
      </c>
      <c r="CA98" s="46"/>
      <c r="CB98" s="46"/>
      <c r="CC98" s="46"/>
      <c r="CD98" s="46"/>
      <c r="CE98" s="46"/>
      <c r="CF98" s="47"/>
      <c r="CG98" s="48">
        <f t="shared" ref="CG98:CG103" si="58">SUM(BS98:BY98)</f>
        <v>0</v>
      </c>
      <c r="CH98" s="49"/>
      <c r="CI98" s="61"/>
      <c r="CJ98" s="88"/>
    </row>
    <row r="99" spans="1:88" x14ac:dyDescent="0.25">
      <c r="A99" s="85"/>
      <c r="B99" s="82"/>
      <c r="C99" s="82"/>
      <c r="D99" s="14" t="s">
        <v>30</v>
      </c>
      <c r="E99" s="39"/>
      <c r="F99" s="24"/>
      <c r="G99" s="35"/>
      <c r="H99" s="9"/>
      <c r="I99" s="9"/>
      <c r="J99" s="9"/>
      <c r="K99" s="9"/>
      <c r="L99" s="24"/>
      <c r="M99" s="24"/>
      <c r="N99" s="53" t="s">
        <v>56</v>
      </c>
      <c r="O99" s="54"/>
      <c r="P99" s="54"/>
      <c r="Q99" s="54"/>
      <c r="R99" s="54"/>
      <c r="S99" s="54"/>
      <c r="T99" s="55"/>
      <c r="U99" s="56">
        <f t="shared" ref="U99:U103" si="59">SUM(E99:M99)</f>
        <v>0</v>
      </c>
      <c r="V99" s="57"/>
      <c r="W99" s="11"/>
      <c r="X99" s="9"/>
      <c r="Y99" s="9"/>
      <c r="Z99" s="9"/>
      <c r="AA99" s="9"/>
      <c r="AB99" s="24"/>
      <c r="AC99" s="24"/>
      <c r="AD99" s="45" t="s">
        <v>56</v>
      </c>
      <c r="AE99" s="46"/>
      <c r="AF99" s="46"/>
      <c r="AG99" s="46"/>
      <c r="AH99" s="46"/>
      <c r="AI99" s="46"/>
      <c r="AJ99" s="47"/>
      <c r="AK99" s="48">
        <f t="shared" si="55"/>
        <v>0</v>
      </c>
      <c r="AL99" s="49"/>
      <c r="AM99" s="11"/>
      <c r="AN99" s="9"/>
      <c r="AO99" s="9"/>
      <c r="AP99" s="9"/>
      <c r="AQ99" s="9"/>
      <c r="AR99" s="24"/>
      <c r="AS99" s="24"/>
      <c r="AT99" s="45" t="s">
        <v>56</v>
      </c>
      <c r="AU99" s="46"/>
      <c r="AV99" s="46"/>
      <c r="AW99" s="46"/>
      <c r="AX99" s="46"/>
      <c r="AY99" s="46"/>
      <c r="AZ99" s="47"/>
      <c r="BA99" s="48">
        <f t="shared" si="56"/>
        <v>0</v>
      </c>
      <c r="BB99" s="49"/>
      <c r="BC99" s="11"/>
      <c r="BD99" s="9"/>
      <c r="BE99" s="9"/>
      <c r="BF99" s="9"/>
      <c r="BG99" s="9"/>
      <c r="BH99" s="24"/>
      <c r="BI99" s="24"/>
      <c r="BJ99" s="45" t="s">
        <v>56</v>
      </c>
      <c r="BK99" s="46"/>
      <c r="BL99" s="46"/>
      <c r="BM99" s="46"/>
      <c r="BN99" s="46"/>
      <c r="BO99" s="46"/>
      <c r="BP99" s="47"/>
      <c r="BQ99" s="48">
        <f t="shared" si="57"/>
        <v>0</v>
      </c>
      <c r="BR99" s="49"/>
      <c r="BS99" s="11"/>
      <c r="BT99" s="9"/>
      <c r="BU99" s="9"/>
      <c r="BV99" s="9"/>
      <c r="BW99" s="9"/>
      <c r="BX99" s="24"/>
      <c r="BY99" s="24"/>
      <c r="BZ99" s="45" t="s">
        <v>56</v>
      </c>
      <c r="CA99" s="46"/>
      <c r="CB99" s="46"/>
      <c r="CC99" s="46"/>
      <c r="CD99" s="46"/>
      <c r="CE99" s="46"/>
      <c r="CF99" s="47"/>
      <c r="CG99" s="48">
        <f t="shared" si="58"/>
        <v>0</v>
      </c>
      <c r="CH99" s="49"/>
      <c r="CI99" s="61"/>
      <c r="CJ99" s="88"/>
    </row>
    <row r="100" spans="1:88" x14ac:dyDescent="0.25">
      <c r="A100" s="85"/>
      <c r="B100" s="82"/>
      <c r="C100" s="82"/>
      <c r="D100" s="14" t="s">
        <v>35</v>
      </c>
      <c r="E100" s="39"/>
      <c r="F100" s="24"/>
      <c r="G100" s="35"/>
      <c r="H100" s="9"/>
      <c r="I100" s="9"/>
      <c r="J100" s="9"/>
      <c r="K100" s="9"/>
      <c r="L100" s="24"/>
      <c r="M100" s="24"/>
      <c r="N100" s="53" t="s">
        <v>57</v>
      </c>
      <c r="O100" s="54"/>
      <c r="P100" s="54"/>
      <c r="Q100" s="54"/>
      <c r="R100" s="54"/>
      <c r="S100" s="54"/>
      <c r="T100" s="55"/>
      <c r="U100" s="56">
        <f t="shared" si="59"/>
        <v>0</v>
      </c>
      <c r="V100" s="57"/>
      <c r="W100" s="11"/>
      <c r="X100" s="9"/>
      <c r="Y100" s="9"/>
      <c r="Z100" s="9"/>
      <c r="AA100" s="9"/>
      <c r="AB100" s="24"/>
      <c r="AC100" s="24"/>
      <c r="AD100" s="45" t="s">
        <v>57</v>
      </c>
      <c r="AE100" s="46"/>
      <c r="AF100" s="46"/>
      <c r="AG100" s="46"/>
      <c r="AH100" s="46"/>
      <c r="AI100" s="46"/>
      <c r="AJ100" s="47"/>
      <c r="AK100" s="48">
        <f t="shared" si="55"/>
        <v>0</v>
      </c>
      <c r="AL100" s="49"/>
      <c r="AM100" s="11"/>
      <c r="AN100" s="9"/>
      <c r="AO100" s="9"/>
      <c r="AP100" s="9"/>
      <c r="AQ100" s="9"/>
      <c r="AR100" s="24"/>
      <c r="AS100" s="24"/>
      <c r="AT100" s="45" t="s">
        <v>57</v>
      </c>
      <c r="AU100" s="46"/>
      <c r="AV100" s="46"/>
      <c r="AW100" s="46"/>
      <c r="AX100" s="46"/>
      <c r="AY100" s="46"/>
      <c r="AZ100" s="47"/>
      <c r="BA100" s="48">
        <f t="shared" si="56"/>
        <v>0</v>
      </c>
      <c r="BB100" s="49"/>
      <c r="BC100" s="11"/>
      <c r="BD100" s="9"/>
      <c r="BE100" s="9"/>
      <c r="BF100" s="9"/>
      <c r="BG100" s="9"/>
      <c r="BH100" s="24"/>
      <c r="BI100" s="24"/>
      <c r="BJ100" s="45" t="s">
        <v>57</v>
      </c>
      <c r="BK100" s="46"/>
      <c r="BL100" s="46"/>
      <c r="BM100" s="46"/>
      <c r="BN100" s="46"/>
      <c r="BO100" s="46"/>
      <c r="BP100" s="47"/>
      <c r="BQ100" s="48">
        <f t="shared" si="57"/>
        <v>0</v>
      </c>
      <c r="BR100" s="49"/>
      <c r="BS100" s="11"/>
      <c r="BT100" s="9"/>
      <c r="BU100" s="9"/>
      <c r="BV100" s="9"/>
      <c r="BW100" s="9"/>
      <c r="BX100" s="24"/>
      <c r="BY100" s="24"/>
      <c r="BZ100" s="45" t="s">
        <v>57</v>
      </c>
      <c r="CA100" s="46"/>
      <c r="CB100" s="46"/>
      <c r="CC100" s="46"/>
      <c r="CD100" s="46"/>
      <c r="CE100" s="46"/>
      <c r="CF100" s="47"/>
      <c r="CG100" s="48">
        <f t="shared" si="58"/>
        <v>0</v>
      </c>
      <c r="CH100" s="49"/>
      <c r="CI100" s="61"/>
      <c r="CJ100" s="88"/>
    </row>
    <row r="101" spans="1:88" x14ac:dyDescent="0.25">
      <c r="A101" s="85"/>
      <c r="B101" s="82"/>
      <c r="C101" s="82"/>
      <c r="D101" s="14" t="s">
        <v>32</v>
      </c>
      <c r="E101" s="40"/>
      <c r="F101" s="25"/>
      <c r="G101" s="36"/>
      <c r="H101" s="20"/>
      <c r="I101" s="20"/>
      <c r="J101" s="20"/>
      <c r="K101" s="20"/>
      <c r="L101" s="25"/>
      <c r="M101" s="25"/>
      <c r="N101" s="53" t="s">
        <v>58</v>
      </c>
      <c r="O101" s="54"/>
      <c r="P101" s="54"/>
      <c r="Q101" s="54"/>
      <c r="R101" s="54"/>
      <c r="S101" s="54"/>
      <c r="T101" s="55"/>
      <c r="U101" s="56">
        <f t="shared" si="59"/>
        <v>0</v>
      </c>
      <c r="V101" s="57"/>
      <c r="W101" s="11"/>
      <c r="X101" s="9"/>
      <c r="Y101" s="20"/>
      <c r="Z101" s="9"/>
      <c r="AA101" s="9"/>
      <c r="AB101" s="24"/>
      <c r="AC101" s="24"/>
      <c r="AD101" s="45" t="s">
        <v>58</v>
      </c>
      <c r="AE101" s="46"/>
      <c r="AF101" s="46"/>
      <c r="AG101" s="46"/>
      <c r="AH101" s="46"/>
      <c r="AI101" s="46"/>
      <c r="AJ101" s="47"/>
      <c r="AK101" s="48">
        <f t="shared" si="55"/>
        <v>0</v>
      </c>
      <c r="AL101" s="49"/>
      <c r="AM101" s="11"/>
      <c r="AN101" s="9"/>
      <c r="AO101" s="9"/>
      <c r="AP101" s="20"/>
      <c r="AQ101" s="9"/>
      <c r="AR101" s="24"/>
      <c r="AS101" s="24"/>
      <c r="AT101" s="45" t="s">
        <v>58</v>
      </c>
      <c r="AU101" s="46"/>
      <c r="AV101" s="46"/>
      <c r="AW101" s="46"/>
      <c r="AX101" s="46"/>
      <c r="AY101" s="46"/>
      <c r="AZ101" s="47"/>
      <c r="BA101" s="48">
        <f t="shared" si="56"/>
        <v>0</v>
      </c>
      <c r="BB101" s="49"/>
      <c r="BC101" s="11"/>
      <c r="BD101" s="9"/>
      <c r="BE101" s="9"/>
      <c r="BF101" s="9"/>
      <c r="BG101" s="20"/>
      <c r="BH101" s="24"/>
      <c r="BI101" s="24"/>
      <c r="BJ101" s="45" t="s">
        <v>58</v>
      </c>
      <c r="BK101" s="46"/>
      <c r="BL101" s="46"/>
      <c r="BM101" s="46"/>
      <c r="BN101" s="46"/>
      <c r="BO101" s="46"/>
      <c r="BP101" s="47"/>
      <c r="BQ101" s="48">
        <f t="shared" si="57"/>
        <v>0</v>
      </c>
      <c r="BR101" s="49"/>
      <c r="BS101" s="11"/>
      <c r="BT101" s="9"/>
      <c r="BU101" s="9"/>
      <c r="BV101" s="9"/>
      <c r="BW101" s="9"/>
      <c r="BX101" s="24"/>
      <c r="BY101" s="24"/>
      <c r="BZ101" s="45" t="s">
        <v>58</v>
      </c>
      <c r="CA101" s="46"/>
      <c r="CB101" s="46"/>
      <c r="CC101" s="46"/>
      <c r="CD101" s="46"/>
      <c r="CE101" s="46"/>
      <c r="CF101" s="47"/>
      <c r="CG101" s="48">
        <f t="shared" si="58"/>
        <v>0</v>
      </c>
      <c r="CH101" s="49"/>
      <c r="CI101" s="61"/>
      <c r="CJ101" s="88"/>
    </row>
    <row r="102" spans="1:88" x14ac:dyDescent="0.25">
      <c r="A102" s="85"/>
      <c r="B102" s="82"/>
      <c r="C102" s="82"/>
      <c r="D102" s="14" t="s">
        <v>72</v>
      </c>
      <c r="E102" s="40"/>
      <c r="F102" s="25"/>
      <c r="G102" s="36"/>
      <c r="H102" s="20"/>
      <c r="I102" s="20"/>
      <c r="J102" s="20"/>
      <c r="K102" s="20"/>
      <c r="L102" s="25"/>
      <c r="M102" s="25"/>
      <c r="N102" s="53" t="s">
        <v>73</v>
      </c>
      <c r="O102" s="54"/>
      <c r="P102" s="54"/>
      <c r="Q102" s="54"/>
      <c r="R102" s="54"/>
      <c r="S102" s="54"/>
      <c r="T102" s="55"/>
      <c r="U102" s="56">
        <f t="shared" si="59"/>
        <v>0</v>
      </c>
      <c r="V102" s="57"/>
      <c r="W102" s="19"/>
      <c r="X102" s="20"/>
      <c r="Y102" s="20"/>
      <c r="Z102" s="20"/>
      <c r="AA102" s="20"/>
      <c r="AB102" s="25"/>
      <c r="AC102" s="25"/>
      <c r="AD102" s="45" t="s">
        <v>73</v>
      </c>
      <c r="AE102" s="46"/>
      <c r="AF102" s="46"/>
      <c r="AG102" s="46"/>
      <c r="AH102" s="46"/>
      <c r="AI102" s="46"/>
      <c r="AJ102" s="47"/>
      <c r="AK102" s="48">
        <f t="shared" si="55"/>
        <v>0</v>
      </c>
      <c r="AL102" s="49"/>
      <c r="AM102" s="19"/>
      <c r="AN102" s="20"/>
      <c r="AO102" s="20"/>
      <c r="AP102" s="20"/>
      <c r="AQ102" s="20"/>
      <c r="AR102" s="25"/>
      <c r="AS102" s="25"/>
      <c r="AT102" s="45" t="s">
        <v>73</v>
      </c>
      <c r="AU102" s="46"/>
      <c r="AV102" s="46"/>
      <c r="AW102" s="46"/>
      <c r="AX102" s="46"/>
      <c r="AY102" s="46"/>
      <c r="AZ102" s="47"/>
      <c r="BA102" s="48">
        <f t="shared" si="56"/>
        <v>0</v>
      </c>
      <c r="BB102" s="49"/>
      <c r="BC102" s="19"/>
      <c r="BD102" s="20"/>
      <c r="BE102" s="20"/>
      <c r="BF102" s="20"/>
      <c r="BG102" s="20"/>
      <c r="BH102" s="25"/>
      <c r="BI102" s="25"/>
      <c r="BJ102" s="45" t="s">
        <v>73</v>
      </c>
      <c r="BK102" s="46"/>
      <c r="BL102" s="46"/>
      <c r="BM102" s="46"/>
      <c r="BN102" s="46"/>
      <c r="BO102" s="46"/>
      <c r="BP102" s="47"/>
      <c r="BQ102" s="48">
        <f t="shared" si="57"/>
        <v>0</v>
      </c>
      <c r="BR102" s="49"/>
      <c r="BS102" s="19"/>
      <c r="BT102" s="20"/>
      <c r="BU102" s="20"/>
      <c r="BV102" s="20"/>
      <c r="BW102" s="20"/>
      <c r="BX102" s="24"/>
      <c r="BY102" s="24"/>
      <c r="BZ102" s="45" t="s">
        <v>73</v>
      </c>
      <c r="CA102" s="46"/>
      <c r="CB102" s="46"/>
      <c r="CC102" s="46"/>
      <c r="CD102" s="46"/>
      <c r="CE102" s="46"/>
      <c r="CF102" s="47"/>
      <c r="CG102" s="48">
        <f t="shared" si="58"/>
        <v>0</v>
      </c>
      <c r="CH102" s="49"/>
      <c r="CI102" s="61"/>
      <c r="CJ102" s="88"/>
    </row>
    <row r="103" spans="1:88" ht="15.75" thickBot="1" x14ac:dyDescent="0.3">
      <c r="A103" s="86"/>
      <c r="B103" s="83"/>
      <c r="C103" s="83"/>
      <c r="D103" s="22" t="s">
        <v>54</v>
      </c>
      <c r="E103" s="41"/>
      <c r="F103" s="26"/>
      <c r="G103" s="37"/>
      <c r="H103" s="10"/>
      <c r="I103" s="10"/>
      <c r="J103" s="10"/>
      <c r="K103" s="10"/>
      <c r="L103" s="26"/>
      <c r="M103" s="26"/>
      <c r="N103" s="50" t="s">
        <v>59</v>
      </c>
      <c r="O103" s="51"/>
      <c r="P103" s="51"/>
      <c r="Q103" s="51"/>
      <c r="R103" s="51"/>
      <c r="S103" s="51"/>
      <c r="T103" s="52"/>
      <c r="U103" s="56">
        <f t="shared" si="59"/>
        <v>0</v>
      </c>
      <c r="V103" s="57"/>
      <c r="W103" s="12"/>
      <c r="X103" s="10"/>
      <c r="Y103" s="10"/>
      <c r="Z103" s="10"/>
      <c r="AA103" s="10"/>
      <c r="AB103" s="26"/>
      <c r="AC103" s="26"/>
      <c r="AD103" s="50" t="s">
        <v>59</v>
      </c>
      <c r="AE103" s="51"/>
      <c r="AF103" s="51"/>
      <c r="AG103" s="51"/>
      <c r="AH103" s="51"/>
      <c r="AI103" s="51"/>
      <c r="AJ103" s="52"/>
      <c r="AK103" s="58">
        <f t="shared" si="55"/>
        <v>0</v>
      </c>
      <c r="AL103" s="59"/>
      <c r="AM103" s="12"/>
      <c r="AN103" s="10"/>
      <c r="AO103" s="10"/>
      <c r="AP103" s="10"/>
      <c r="AQ103" s="10"/>
      <c r="AR103" s="26"/>
      <c r="AS103" s="26"/>
      <c r="AT103" s="50" t="s">
        <v>59</v>
      </c>
      <c r="AU103" s="51"/>
      <c r="AV103" s="51"/>
      <c r="AW103" s="51"/>
      <c r="AX103" s="51"/>
      <c r="AY103" s="51"/>
      <c r="AZ103" s="52"/>
      <c r="BA103" s="58">
        <f t="shared" si="56"/>
        <v>0</v>
      </c>
      <c r="BB103" s="59"/>
      <c r="BC103" s="12"/>
      <c r="BD103" s="10"/>
      <c r="BE103" s="10"/>
      <c r="BF103" s="10"/>
      <c r="BG103" s="10"/>
      <c r="BH103" s="26"/>
      <c r="BI103" s="26"/>
      <c r="BJ103" s="50" t="s">
        <v>59</v>
      </c>
      <c r="BK103" s="51"/>
      <c r="BL103" s="51"/>
      <c r="BM103" s="51"/>
      <c r="BN103" s="51"/>
      <c r="BO103" s="51"/>
      <c r="BP103" s="52"/>
      <c r="BQ103" s="58">
        <f t="shared" si="57"/>
        <v>0</v>
      </c>
      <c r="BR103" s="59"/>
      <c r="BS103" s="12"/>
      <c r="BT103" s="10"/>
      <c r="BU103" s="10"/>
      <c r="BV103" s="10"/>
      <c r="BW103" s="10"/>
      <c r="BX103" s="24"/>
      <c r="BY103" s="24"/>
      <c r="BZ103" s="50" t="s">
        <v>59</v>
      </c>
      <c r="CA103" s="51"/>
      <c r="CB103" s="51"/>
      <c r="CC103" s="51"/>
      <c r="CD103" s="51"/>
      <c r="CE103" s="51"/>
      <c r="CF103" s="52"/>
      <c r="CG103" s="58">
        <f t="shared" si="58"/>
        <v>0</v>
      </c>
      <c r="CH103" s="59"/>
      <c r="CI103" s="62"/>
      <c r="CJ103" s="89"/>
    </row>
    <row r="104" spans="1:88" x14ac:dyDescent="0.25">
      <c r="A104" s="84">
        <v>12</v>
      </c>
      <c r="B104" s="81"/>
      <c r="C104" s="81" t="s">
        <v>67</v>
      </c>
      <c r="D104" s="15" t="s">
        <v>29</v>
      </c>
      <c r="E104" s="38"/>
      <c r="F104" s="23"/>
      <c r="G104" s="34">
        <v>5</v>
      </c>
      <c r="H104" s="17">
        <v>7</v>
      </c>
      <c r="I104" s="17">
        <v>5</v>
      </c>
      <c r="J104" s="17">
        <v>5</v>
      </c>
      <c r="K104" s="17">
        <v>5</v>
      </c>
      <c r="L104" s="23"/>
      <c r="M104" s="23"/>
      <c r="N104" s="42">
        <f>SUM(G104:K104)+U106</f>
        <v>27</v>
      </c>
      <c r="O104" s="42">
        <f>IF($C104="BLM-ATÖLYE-LAB(ŞEF)",20,IF($C104="SINIF",18,IF($C104="OKUL ÖNCESİ",18,IF($C104="REHBER ÖĞ",18,IF($C104="ÖZEL EĞİTİM ÖĞRT.",18,IF($C104="MÜDÜR",2,IF($C104="MÜDÜR YRD",6,IF($C104="MÜDÜR BAŞYARD",2,IF($C104="ATÖLYE-LAB",20,15)))))))))</f>
        <v>15</v>
      </c>
      <c r="P104" s="42">
        <f>IF(N104-O104&gt;0,N104-O104,0)</f>
        <v>12</v>
      </c>
      <c r="Q104" s="42">
        <f>IF(OR($C104="MÜDÜR",$C104="MÜDÜR YRD",$C104="MÜDÜR BAŞYARD"),0,IF(AND(N104+IF(S104="VAR",1,0)&gt;29,N104+IF(S104="VAR",1,0)&lt;41),3,IF(AND(N104+IF(S104="VAR",1,0)&gt;9,N104+IF(S104="VAR",1,0)&lt;20),1,IF(AND(N104+IF(S104="VAR",1,0)&gt;19,N104+IF(S104="VAR",1,0)&lt;30),2,0))))</f>
        <v>2</v>
      </c>
      <c r="R104" s="43" t="s">
        <v>5</v>
      </c>
      <c r="S104" s="43" t="s">
        <v>5</v>
      </c>
      <c r="T104" s="18">
        <f>3*COUNTIF(G104:K104,"M")</f>
        <v>0</v>
      </c>
      <c r="U104" s="42">
        <f>IF($C104="MÜDÜR BAŞYARD",0,IF($C104="MÜDÜR",0,IF($C104="MÜDÜR YRD",0,IF($C104="REHBER ÖĞ",0,IF($C104="FORMATÖR",0,IF($C104="ÖZEL EĞİTİM ÖĞRT.",0,IF(OR(R104="VAR",S104="VAR"),2,)))))))</f>
        <v>0</v>
      </c>
      <c r="V104" s="44">
        <f>IF($C104="REHBER ÖĞ",N104+U111,IF($C104="FORMATÖR",N104+U111,IF($C104="ÖZEL EĞİTİM ÖĞRT.",N104+U111,P104+Q104+U104+T104+U105+U107+U108+U109+U110+U111+U112)))</f>
        <v>14</v>
      </c>
      <c r="W104" s="16"/>
      <c r="X104" s="17"/>
      <c r="Y104" s="17"/>
      <c r="Z104" s="17"/>
      <c r="AA104" s="17"/>
      <c r="AB104" s="23"/>
      <c r="AC104" s="23"/>
      <c r="AD104" s="42">
        <f>SUM(W104:AA104)+AK106</f>
        <v>0</v>
      </c>
      <c r="AE104" s="42">
        <f>IF($C104="BLM-ATÖLYE-LAB(ŞEF)",20,IF($C104="SINIF",18,IF($C104="OKUL ÖNCESİ",18,IF($C104="REHBER ÖĞ",18,IF($C104="ÖZEL EĞİTİM ÖĞRT.",18,IF($C104="MÜDÜR",2,IF($C104="MÜDÜR YRD",6,IF($C104="MÜDÜR BAŞYARD",2,IF($C104="ATÖLYE-LAB",20,15)))))))))</f>
        <v>15</v>
      </c>
      <c r="AF104" s="42">
        <f>IF(AD104-AE104&gt;0,AD104-AE104,0)</f>
        <v>0</v>
      </c>
      <c r="AG104" s="42">
        <f>IF(OR($C104="MÜDÜR",$C104="MÜDÜR YRD",$C104="MÜDÜR BAŞYARD"),0,IF(AND(AD104+IF(AI104="VAR",1,0)&gt;29,AD104+IF(AI104="VAR",1,0)&lt;41),3,IF(AND(AD104+IF(AI104="VAR",1,0)&gt;9,AD104+IF(AI104="VAR",1,0)&lt;20),1,IF(AND(AD104+IF(AI104="VAR",1,0)&gt;19,AD104+IF(AI104="VAR",1,0)&lt;30),2,0))))</f>
        <v>0</v>
      </c>
      <c r="AH104" s="43" t="s">
        <v>5</v>
      </c>
      <c r="AI104" s="43" t="s">
        <v>4</v>
      </c>
      <c r="AJ104" s="18">
        <f>3*COUNTIF(W104:AA104,"M")</f>
        <v>0</v>
      </c>
      <c r="AK104" s="42">
        <f>IF($C104="MÜDÜR BAŞYARD",0,IF($C104="MÜDÜR",0,IF($C104="MÜDÜR YRD",0,IF($C104="REHBER ÖĞ",0,IF($C104="FORMATÖR",0,IF($C104="ÖZEL EĞİTİM ÖĞRT.",0,IF(OR(AH104="VAR",AI104="VAR"),2,)))))))</f>
        <v>2</v>
      </c>
      <c r="AL104" s="44">
        <f>IF($C104="REHBER ÖĞ",AD104+AK111,IF($C104="FORMATÖR",AD104+AK111,IF($C104="ÖZEL EĞİTİM ÖĞRT.",AD104+AK111,AF104+AG104+AK104+AJ104+AK105+AK107+AK108+AK109+AK110+AK111+AK112)))</f>
        <v>2</v>
      </c>
      <c r="AM104" s="16"/>
      <c r="AN104" s="17"/>
      <c r="AO104" s="17"/>
      <c r="AP104" s="17"/>
      <c r="AQ104" s="17"/>
      <c r="AR104" s="23"/>
      <c r="AS104" s="23"/>
      <c r="AT104" s="42">
        <f>SUM(AM104:AQ104)+BA106</f>
        <v>0</v>
      </c>
      <c r="AU104" s="42">
        <f>IF($C104="BLM-ATÖLYE-LAB(ŞEF)",20,IF($C104="SINIF",18,IF($C104="OKUL ÖNCESİ",18,IF($C104="REHBER ÖĞ",18,IF($C104="ÖZEL EĞİTİM ÖĞRT.",18,IF($C104="MÜDÜR",2,IF($C104="MÜDÜR YRD",6,IF($C104="MÜDÜR BAŞYARD",2,IF($C104="ATÖLYE-LAB",20,15)))))))))</f>
        <v>15</v>
      </c>
      <c r="AV104" s="42">
        <f>IF(AT104-AU104&gt;0,AT104-AU104,0)</f>
        <v>0</v>
      </c>
      <c r="AW104" s="42">
        <f>IF(OR($C104="MÜDÜR",$C104="MÜDÜR YRD",$C104="MÜDÜR BAŞYARD"),0,IF(AND(AT104+IF(AY104="VAR",1,0)&gt;29,AT104+IF(AY104="VAR",1,0)&lt;41),3,IF(AND(AT104+IF(AY104="VAR",1,0)&gt;9,AT104+IF(AY104="VAR",1,0)&lt;20),1,IF(AND(AT104+IF(AY104="VAR",1,0)&gt;19,AT104+IF(AY104="VAR",1,0)&lt;30),2,0))))</f>
        <v>0</v>
      </c>
      <c r="AX104" s="43" t="s">
        <v>4</v>
      </c>
      <c r="AY104" s="43" t="s">
        <v>5</v>
      </c>
      <c r="AZ104" s="18">
        <f>3*COUNTIF(AM104:AQ104,"M")</f>
        <v>0</v>
      </c>
      <c r="BA104" s="42">
        <f>IF($C104="MÜDÜR BAŞYARD",0,IF($C104="MÜDÜR",0,IF($C104="MÜDÜR YRD",0,IF($C104="REHBER ÖĞ",0,IF($C104="FORMATÖR",0,IF($C104="ÖZEL EĞİTİM ÖĞRT.",0,IF(OR(AX104="VAR",AY104="VAR"),2,)))))))</f>
        <v>2</v>
      </c>
      <c r="BB104" s="44">
        <f>IF($C104="REHBER ÖĞ",AT104+BA111,IF($C104="FORMATÖR",AT104+BA111,IF($C104="ÖZEL EĞİTİM ÖĞRT.",AT104+BA111,AV104+AW104+BA104+AZ104+BA105+BA107+BA108+BA109+BA110+BA111+BA112)))</f>
        <v>2</v>
      </c>
      <c r="BC104" s="16"/>
      <c r="BD104" s="17"/>
      <c r="BE104" s="17"/>
      <c r="BF104" s="17"/>
      <c r="BG104" s="17"/>
      <c r="BH104" s="23"/>
      <c r="BI104" s="23"/>
      <c r="BJ104" s="42">
        <f>SUM(BC104:BG104)+BQ106</f>
        <v>0</v>
      </c>
      <c r="BK104" s="42">
        <f>IF($C104="BLM-ATÖLYE-LAB(ŞEF)",20,IF($C104="SINIF",18,IF($C104="OKUL ÖNCESİ",18,IF($C104="REHBER ÖĞ",18,IF($C104="ÖZEL EĞİTİM ÖĞRT.",18,IF($C104="MÜDÜR",2,IF($C104="MÜDÜR YRD",6,IF($C104="MÜDÜR BAŞYARD",2,IF($C104="ATÖLYE-LAB",20,15)))))))))</f>
        <v>15</v>
      </c>
      <c r="BL104" s="42">
        <f>IF(BJ104-BK104&gt;0,BJ104-BK104,0)</f>
        <v>0</v>
      </c>
      <c r="BM104" s="42">
        <f>IF(OR($C104="MÜDÜR",$C104="MÜDÜR YRD",$C104="MÜDÜR BAŞYARD"),0,IF(AND(BJ104+IF(BO104="VAR",1,0)&gt;29,BJ104+IF(BO104="VAR",1,0)&lt;41),3,IF(AND(BJ104+IF(BO104="VAR",1,0)&gt;9,BJ104+IF(BO104="VAR",1,0)&lt;20),1,IF(AND(BJ104+IF(BO104="VAR",1,0)&gt;19,BJ104+IF(BO104="VAR",1,0)&lt;30),2,0))))</f>
        <v>0</v>
      </c>
      <c r="BN104" s="43" t="s">
        <v>4</v>
      </c>
      <c r="BO104" s="43" t="s">
        <v>5</v>
      </c>
      <c r="BP104" s="18">
        <f>3*COUNTIF(BC104:BG104,"M")</f>
        <v>0</v>
      </c>
      <c r="BQ104" s="42">
        <f>IF($C104="MÜDÜR BAŞYARD",0,IF($C104="MÜDÜR",0,IF($C104="MÜDÜR YRD",0,IF($C104="REHBER ÖĞ",0,IF($C104="FORMATÖR",0,IF($C104="ÖZEL EĞİTİM ÖĞRT.",0,IF(OR(BN104="VAR",BO104="VAR"),2,)))))))</f>
        <v>2</v>
      </c>
      <c r="BR104" s="44">
        <f>IF($C104="REHBER ÖĞ",BJ104+BQ111,IF($C104="FORMATÖR",BJ104+BQ111,IF($C104="ÖZEL EĞİTİM ÖĞRT.",BJ104+BQ111,BL104+BM104+BQ104+BP104+BQ105+BQ107+BQ108+BQ109+BQ110+BQ111+BQ112)))</f>
        <v>2</v>
      </c>
      <c r="BS104" s="16"/>
      <c r="BT104" s="17"/>
      <c r="BU104" s="17"/>
      <c r="BV104" s="17"/>
      <c r="BW104" s="17"/>
      <c r="BX104" s="23"/>
      <c r="BY104" s="23"/>
      <c r="BZ104" s="42">
        <f>SUM(BS104:BW104)+CG106</f>
        <v>0</v>
      </c>
      <c r="CA104" s="42">
        <f>IF($C104="BLM-ATÖLYE-LAB(ŞEF)",20,IF($C104="SINIF",18,IF($C104="OKUL ÖNCESİ",18,IF($C104="REHBER ÖĞ",18,IF($C104="ÖZEL EĞİTİM ÖĞRT.",18,IF($C104="MÜDÜR",2,IF($C104="MÜDÜR YRD",6,IF($C104="MÜDÜR BAŞYARD",2,IF($C104="ATÖLYE-LAB",20,15)))))))))</f>
        <v>15</v>
      </c>
      <c r="CB104" s="42">
        <f>IF(BZ104-CA104&gt;0,BZ104-CA104,0)</f>
        <v>0</v>
      </c>
      <c r="CC104" s="42">
        <f>IF(OR($C104="MÜDÜR",$C104="MÜDÜR YRD",$C104="MÜDÜR BAŞYARD"),0,IF(AND(BZ104+IF(CE104="VAR",1,0)&gt;29,BZ104+IF(CE104="VAR",1,0)&lt;41),3,IF(AND(BZ104+IF(CE104="VAR",1,0)&gt;9,BZ104+IF(CE104="VAR",1,0)&lt;20),1,IF(AND(BZ104+IF(CE104="VAR",1,0)&gt;19,BZ104+IF(CE104="VAR",1,0)&lt;30),2,0))))</f>
        <v>0</v>
      </c>
      <c r="CD104" s="43" t="s">
        <v>5</v>
      </c>
      <c r="CE104" s="43" t="s">
        <v>4</v>
      </c>
      <c r="CF104" s="18">
        <f>3*COUNTIF(BS104:BW104,"M")</f>
        <v>0</v>
      </c>
      <c r="CG104" s="42">
        <f>IF($C104="MÜDÜR BAŞYARD",0,IF($C104="MÜDÜR",0,IF($C104="MÜDÜR YRD",0,IF($C104="REHBER ÖĞ",0,IF($C104="FORMATÖR",0,IF($C104="ÖZEL EĞİTİM ÖĞRT.",0,IF(OR(CD104="VAR",CE104="VAR"),2,)))))))</f>
        <v>2</v>
      </c>
      <c r="CH104" s="44">
        <f>IF($C104="REHBER ÖĞ",BZ104+CG111,IF($C104="FORMATÖR",BZ104+CG111,IF($C104="ÖZEL EĞİTİM ÖĞRT.",BZ104+CG111,CB104+CC104+CG104+CF104+CG105+CG107+CG108+CG109+CG110+CG111+CG112)))</f>
        <v>2</v>
      </c>
      <c r="CI104" s="60">
        <f>V104+AL104+BB104+BR104+CH104</f>
        <v>22</v>
      </c>
      <c r="CJ104" s="87"/>
    </row>
    <row r="105" spans="1:88" x14ac:dyDescent="0.25">
      <c r="A105" s="85"/>
      <c r="B105" s="82"/>
      <c r="C105" s="82"/>
      <c r="D105" s="14" t="s">
        <v>76</v>
      </c>
      <c r="E105" s="39"/>
      <c r="F105" s="24"/>
      <c r="G105" s="35"/>
      <c r="H105" s="9"/>
      <c r="I105" s="9"/>
      <c r="J105" s="9"/>
      <c r="K105" s="9"/>
      <c r="L105" s="24"/>
      <c r="M105" s="24"/>
      <c r="N105" s="53" t="s">
        <v>77</v>
      </c>
      <c r="O105" s="54"/>
      <c r="P105" s="54"/>
      <c r="Q105" s="54"/>
      <c r="R105" s="54"/>
      <c r="S105" s="54"/>
      <c r="T105" s="55"/>
      <c r="U105" s="56">
        <f>SUM(E105:M105)</f>
        <v>0</v>
      </c>
      <c r="V105" s="57"/>
      <c r="W105" s="11"/>
      <c r="X105" s="9"/>
      <c r="Y105" s="9"/>
      <c r="Z105" s="9"/>
      <c r="AA105" s="9"/>
      <c r="AB105" s="24"/>
      <c r="AC105" s="24"/>
      <c r="AD105" s="45" t="s">
        <v>77</v>
      </c>
      <c r="AE105" s="46"/>
      <c r="AF105" s="46"/>
      <c r="AG105" s="46"/>
      <c r="AH105" s="46"/>
      <c r="AI105" s="46"/>
      <c r="AJ105" s="47"/>
      <c r="AK105" s="48">
        <f>SUM(W105:AC105)</f>
        <v>0</v>
      </c>
      <c r="AL105" s="49"/>
      <c r="AM105" s="11"/>
      <c r="AN105" s="9"/>
      <c r="AO105" s="9"/>
      <c r="AP105" s="9"/>
      <c r="AQ105" s="9"/>
      <c r="AR105" s="24"/>
      <c r="AS105" s="24"/>
      <c r="AT105" s="45" t="s">
        <v>77</v>
      </c>
      <c r="AU105" s="46"/>
      <c r="AV105" s="46"/>
      <c r="AW105" s="46"/>
      <c r="AX105" s="46"/>
      <c r="AY105" s="46"/>
      <c r="AZ105" s="47"/>
      <c r="BA105" s="48">
        <f>SUM(AM105:AS105)</f>
        <v>0</v>
      </c>
      <c r="BB105" s="49"/>
      <c r="BC105" s="11"/>
      <c r="BD105" s="9"/>
      <c r="BE105" s="9"/>
      <c r="BF105" s="9"/>
      <c r="BG105" s="9"/>
      <c r="BH105" s="24"/>
      <c r="BI105" s="24"/>
      <c r="BJ105" s="45" t="s">
        <v>77</v>
      </c>
      <c r="BK105" s="46"/>
      <c r="BL105" s="46"/>
      <c r="BM105" s="46"/>
      <c r="BN105" s="46"/>
      <c r="BO105" s="46"/>
      <c r="BP105" s="47"/>
      <c r="BQ105" s="48">
        <f>SUM(BC105:BI105)</f>
        <v>0</v>
      </c>
      <c r="BR105" s="49"/>
      <c r="BS105" s="11"/>
      <c r="BT105" s="9"/>
      <c r="BU105" s="9"/>
      <c r="BV105" s="9"/>
      <c r="BW105" s="9"/>
      <c r="BX105" s="24"/>
      <c r="BY105" s="24"/>
      <c r="BZ105" s="45" t="s">
        <v>77</v>
      </c>
      <c r="CA105" s="46"/>
      <c r="CB105" s="46"/>
      <c r="CC105" s="46"/>
      <c r="CD105" s="46"/>
      <c r="CE105" s="46"/>
      <c r="CF105" s="47"/>
      <c r="CG105" s="48">
        <f>SUM(BS105:BY105)</f>
        <v>0</v>
      </c>
      <c r="CH105" s="49"/>
      <c r="CI105" s="61"/>
      <c r="CJ105" s="88"/>
    </row>
    <row r="106" spans="1:88" x14ac:dyDescent="0.25">
      <c r="A106" s="85"/>
      <c r="B106" s="82"/>
      <c r="C106" s="82"/>
      <c r="D106" s="14" t="s">
        <v>78</v>
      </c>
      <c r="E106" s="39"/>
      <c r="F106" s="24"/>
      <c r="G106" s="35"/>
      <c r="H106" s="9"/>
      <c r="I106" s="9"/>
      <c r="J106" s="9"/>
      <c r="K106" s="9"/>
      <c r="L106" s="24"/>
      <c r="M106" s="24"/>
      <c r="N106" s="45" t="s">
        <v>79</v>
      </c>
      <c r="O106" s="46"/>
      <c r="P106" s="46"/>
      <c r="Q106" s="46"/>
      <c r="R106" s="46"/>
      <c r="S106" s="46"/>
      <c r="T106" s="47"/>
      <c r="U106" s="56">
        <f>SUM(E106:M106)</f>
        <v>0</v>
      </c>
      <c r="V106" s="57"/>
      <c r="W106" s="11"/>
      <c r="X106" s="9"/>
      <c r="Y106" s="9"/>
      <c r="Z106" s="9"/>
      <c r="AA106" s="9"/>
      <c r="AB106" s="24"/>
      <c r="AC106" s="24"/>
      <c r="AD106" s="45" t="s">
        <v>79</v>
      </c>
      <c r="AE106" s="46"/>
      <c r="AF106" s="46"/>
      <c r="AG106" s="46"/>
      <c r="AH106" s="46"/>
      <c r="AI106" s="46"/>
      <c r="AJ106" s="47"/>
      <c r="AK106" s="48">
        <f>SUM(W106:AC106)</f>
        <v>0</v>
      </c>
      <c r="AL106" s="49"/>
      <c r="AM106" s="11"/>
      <c r="AN106" s="9"/>
      <c r="AO106" s="9"/>
      <c r="AP106" s="9"/>
      <c r="AQ106" s="9"/>
      <c r="AR106" s="24"/>
      <c r="AS106" s="24"/>
      <c r="AT106" s="45" t="s">
        <v>79</v>
      </c>
      <c r="AU106" s="46"/>
      <c r="AV106" s="46"/>
      <c r="AW106" s="46"/>
      <c r="AX106" s="46"/>
      <c r="AY106" s="46"/>
      <c r="AZ106" s="47"/>
      <c r="BA106" s="48">
        <f>SUM(AM106:AS106)</f>
        <v>0</v>
      </c>
      <c r="BB106" s="49"/>
      <c r="BC106" s="11"/>
      <c r="BD106" s="9"/>
      <c r="BE106" s="9"/>
      <c r="BF106" s="9"/>
      <c r="BG106" s="9"/>
      <c r="BH106" s="24"/>
      <c r="BI106" s="24"/>
      <c r="BJ106" s="45" t="s">
        <v>79</v>
      </c>
      <c r="BK106" s="46"/>
      <c r="BL106" s="46"/>
      <c r="BM106" s="46"/>
      <c r="BN106" s="46"/>
      <c r="BO106" s="46"/>
      <c r="BP106" s="47"/>
      <c r="BQ106" s="48">
        <f>SUM(BC106:BI106)</f>
        <v>0</v>
      </c>
      <c r="BR106" s="49"/>
      <c r="BS106" s="11"/>
      <c r="BT106" s="9"/>
      <c r="BU106" s="9"/>
      <c r="BV106" s="9"/>
      <c r="BW106" s="9"/>
      <c r="BX106" s="24"/>
      <c r="BY106" s="24"/>
      <c r="BZ106" s="45" t="s">
        <v>79</v>
      </c>
      <c r="CA106" s="46"/>
      <c r="CB106" s="46"/>
      <c r="CC106" s="46"/>
      <c r="CD106" s="46"/>
      <c r="CE106" s="46"/>
      <c r="CF106" s="47"/>
      <c r="CG106" s="48">
        <f>SUM(BS106:BY106)</f>
        <v>0</v>
      </c>
      <c r="CH106" s="49"/>
      <c r="CI106" s="61"/>
      <c r="CJ106" s="88"/>
    </row>
    <row r="107" spans="1:88" x14ac:dyDescent="0.25">
      <c r="A107" s="85"/>
      <c r="B107" s="82"/>
      <c r="C107" s="82"/>
      <c r="D107" s="14" t="s">
        <v>28</v>
      </c>
      <c r="E107" s="39"/>
      <c r="F107" s="24"/>
      <c r="G107" s="35"/>
      <c r="H107" s="9"/>
      <c r="I107" s="9"/>
      <c r="J107" s="9"/>
      <c r="K107" s="9"/>
      <c r="L107" s="24"/>
      <c r="M107" s="24"/>
      <c r="N107" s="53" t="s">
        <v>55</v>
      </c>
      <c r="O107" s="54"/>
      <c r="P107" s="54"/>
      <c r="Q107" s="54"/>
      <c r="R107" s="54"/>
      <c r="S107" s="54"/>
      <c r="T107" s="55"/>
      <c r="U107" s="56">
        <f>SUM(E107:M107)</f>
        <v>0</v>
      </c>
      <c r="V107" s="57"/>
      <c r="W107" s="11"/>
      <c r="X107" s="9"/>
      <c r="Y107" s="9"/>
      <c r="Z107" s="9"/>
      <c r="AA107" s="9"/>
      <c r="AB107" s="24"/>
      <c r="AC107" s="24"/>
      <c r="AD107" s="45" t="s">
        <v>55</v>
      </c>
      <c r="AE107" s="46"/>
      <c r="AF107" s="46"/>
      <c r="AG107" s="46"/>
      <c r="AH107" s="46"/>
      <c r="AI107" s="46"/>
      <c r="AJ107" s="47"/>
      <c r="AK107" s="48">
        <f t="shared" ref="AK107:AK112" si="60">SUM(W107:AC107)</f>
        <v>0</v>
      </c>
      <c r="AL107" s="49"/>
      <c r="AM107" s="11"/>
      <c r="AN107" s="9"/>
      <c r="AO107" s="9"/>
      <c r="AP107" s="9"/>
      <c r="AQ107" s="9"/>
      <c r="AR107" s="24"/>
      <c r="AS107" s="24"/>
      <c r="AT107" s="45" t="s">
        <v>55</v>
      </c>
      <c r="AU107" s="46"/>
      <c r="AV107" s="46"/>
      <c r="AW107" s="46"/>
      <c r="AX107" s="46"/>
      <c r="AY107" s="46"/>
      <c r="AZ107" s="47"/>
      <c r="BA107" s="48">
        <f t="shared" ref="BA107:BA112" si="61">SUM(AM107:AS107)</f>
        <v>0</v>
      </c>
      <c r="BB107" s="49"/>
      <c r="BC107" s="11"/>
      <c r="BD107" s="9"/>
      <c r="BE107" s="9"/>
      <c r="BF107" s="9"/>
      <c r="BG107" s="9"/>
      <c r="BH107" s="24"/>
      <c r="BI107" s="24"/>
      <c r="BJ107" s="45" t="s">
        <v>55</v>
      </c>
      <c r="BK107" s="46"/>
      <c r="BL107" s="46"/>
      <c r="BM107" s="46"/>
      <c r="BN107" s="46"/>
      <c r="BO107" s="46"/>
      <c r="BP107" s="47"/>
      <c r="BQ107" s="48">
        <f t="shared" ref="BQ107:BQ112" si="62">SUM(BC107:BI107)</f>
        <v>0</v>
      </c>
      <c r="BR107" s="49"/>
      <c r="BS107" s="11"/>
      <c r="BT107" s="9"/>
      <c r="BU107" s="9"/>
      <c r="BV107" s="9"/>
      <c r="BW107" s="9"/>
      <c r="BX107" s="24"/>
      <c r="BY107" s="24"/>
      <c r="BZ107" s="45" t="s">
        <v>55</v>
      </c>
      <c r="CA107" s="46"/>
      <c r="CB107" s="46"/>
      <c r="CC107" s="46"/>
      <c r="CD107" s="46"/>
      <c r="CE107" s="46"/>
      <c r="CF107" s="47"/>
      <c r="CG107" s="48">
        <f t="shared" ref="CG107:CG112" si="63">SUM(BS107:BY107)</f>
        <v>0</v>
      </c>
      <c r="CH107" s="49"/>
      <c r="CI107" s="61"/>
      <c r="CJ107" s="88"/>
    </row>
    <row r="108" spans="1:88" x14ac:dyDescent="0.25">
      <c r="A108" s="85"/>
      <c r="B108" s="82"/>
      <c r="C108" s="82"/>
      <c r="D108" s="14" t="s">
        <v>30</v>
      </c>
      <c r="E108" s="39"/>
      <c r="F108" s="24"/>
      <c r="G108" s="35"/>
      <c r="H108" s="9"/>
      <c r="I108" s="9"/>
      <c r="J108" s="9"/>
      <c r="K108" s="9"/>
      <c r="L108" s="24"/>
      <c r="M108" s="24"/>
      <c r="N108" s="53" t="s">
        <v>56</v>
      </c>
      <c r="O108" s="54"/>
      <c r="P108" s="54"/>
      <c r="Q108" s="54"/>
      <c r="R108" s="54"/>
      <c r="S108" s="54"/>
      <c r="T108" s="55"/>
      <c r="U108" s="56">
        <f t="shared" ref="U108:U112" si="64">SUM(E108:M108)</f>
        <v>0</v>
      </c>
      <c r="V108" s="57"/>
      <c r="W108" s="11"/>
      <c r="X108" s="9"/>
      <c r="Y108" s="9"/>
      <c r="Z108" s="9"/>
      <c r="AA108" s="9"/>
      <c r="AB108" s="24"/>
      <c r="AC108" s="24"/>
      <c r="AD108" s="45" t="s">
        <v>56</v>
      </c>
      <c r="AE108" s="46"/>
      <c r="AF108" s="46"/>
      <c r="AG108" s="46"/>
      <c r="AH108" s="46"/>
      <c r="AI108" s="46"/>
      <c r="AJ108" s="47"/>
      <c r="AK108" s="48">
        <f t="shared" si="60"/>
        <v>0</v>
      </c>
      <c r="AL108" s="49"/>
      <c r="AM108" s="11"/>
      <c r="AN108" s="9"/>
      <c r="AO108" s="9"/>
      <c r="AP108" s="9"/>
      <c r="AQ108" s="9"/>
      <c r="AR108" s="24"/>
      <c r="AS108" s="24"/>
      <c r="AT108" s="45" t="s">
        <v>56</v>
      </c>
      <c r="AU108" s="46"/>
      <c r="AV108" s="46"/>
      <c r="AW108" s="46"/>
      <c r="AX108" s="46"/>
      <c r="AY108" s="46"/>
      <c r="AZ108" s="47"/>
      <c r="BA108" s="48">
        <f t="shared" si="61"/>
        <v>0</v>
      </c>
      <c r="BB108" s="49"/>
      <c r="BC108" s="11"/>
      <c r="BD108" s="9"/>
      <c r="BE108" s="9"/>
      <c r="BF108" s="9"/>
      <c r="BG108" s="9"/>
      <c r="BH108" s="24"/>
      <c r="BI108" s="24"/>
      <c r="BJ108" s="45" t="s">
        <v>56</v>
      </c>
      <c r="BK108" s="46"/>
      <c r="BL108" s="46"/>
      <c r="BM108" s="46"/>
      <c r="BN108" s="46"/>
      <c r="BO108" s="46"/>
      <c r="BP108" s="47"/>
      <c r="BQ108" s="48">
        <f t="shared" si="62"/>
        <v>0</v>
      </c>
      <c r="BR108" s="49"/>
      <c r="BS108" s="11"/>
      <c r="BT108" s="9"/>
      <c r="BU108" s="9"/>
      <c r="BV108" s="9"/>
      <c r="BW108" s="9"/>
      <c r="BX108" s="24"/>
      <c r="BY108" s="24"/>
      <c r="BZ108" s="45" t="s">
        <v>56</v>
      </c>
      <c r="CA108" s="46"/>
      <c r="CB108" s="46"/>
      <c r="CC108" s="46"/>
      <c r="CD108" s="46"/>
      <c r="CE108" s="46"/>
      <c r="CF108" s="47"/>
      <c r="CG108" s="48">
        <f t="shared" si="63"/>
        <v>0</v>
      </c>
      <c r="CH108" s="49"/>
      <c r="CI108" s="61"/>
      <c r="CJ108" s="88"/>
    </row>
    <row r="109" spans="1:88" x14ac:dyDescent="0.25">
      <c r="A109" s="85"/>
      <c r="B109" s="82"/>
      <c r="C109" s="82"/>
      <c r="D109" s="14" t="s">
        <v>35</v>
      </c>
      <c r="E109" s="39"/>
      <c r="F109" s="24"/>
      <c r="G109" s="35"/>
      <c r="H109" s="9"/>
      <c r="I109" s="9"/>
      <c r="J109" s="9"/>
      <c r="K109" s="9"/>
      <c r="L109" s="24"/>
      <c r="M109" s="24"/>
      <c r="N109" s="53" t="s">
        <v>57</v>
      </c>
      <c r="O109" s="54"/>
      <c r="P109" s="54"/>
      <c r="Q109" s="54"/>
      <c r="R109" s="54"/>
      <c r="S109" s="54"/>
      <c r="T109" s="55"/>
      <c r="U109" s="56">
        <f t="shared" si="64"/>
        <v>0</v>
      </c>
      <c r="V109" s="57"/>
      <c r="W109" s="11"/>
      <c r="X109" s="9"/>
      <c r="Y109" s="9"/>
      <c r="Z109" s="9"/>
      <c r="AA109" s="9"/>
      <c r="AB109" s="24"/>
      <c r="AC109" s="24"/>
      <c r="AD109" s="45" t="s">
        <v>57</v>
      </c>
      <c r="AE109" s="46"/>
      <c r="AF109" s="46"/>
      <c r="AG109" s="46"/>
      <c r="AH109" s="46"/>
      <c r="AI109" s="46"/>
      <c r="AJ109" s="47"/>
      <c r="AK109" s="48">
        <f t="shared" si="60"/>
        <v>0</v>
      </c>
      <c r="AL109" s="49"/>
      <c r="AM109" s="11"/>
      <c r="AN109" s="9"/>
      <c r="AO109" s="9"/>
      <c r="AP109" s="9"/>
      <c r="AQ109" s="9"/>
      <c r="AR109" s="24"/>
      <c r="AS109" s="24"/>
      <c r="AT109" s="45" t="s">
        <v>57</v>
      </c>
      <c r="AU109" s="46"/>
      <c r="AV109" s="46"/>
      <c r="AW109" s="46"/>
      <c r="AX109" s="46"/>
      <c r="AY109" s="46"/>
      <c r="AZ109" s="47"/>
      <c r="BA109" s="48">
        <f t="shared" si="61"/>
        <v>0</v>
      </c>
      <c r="BB109" s="49"/>
      <c r="BC109" s="11"/>
      <c r="BD109" s="9"/>
      <c r="BE109" s="9"/>
      <c r="BF109" s="9"/>
      <c r="BG109" s="9"/>
      <c r="BH109" s="24"/>
      <c r="BI109" s="24"/>
      <c r="BJ109" s="45" t="s">
        <v>57</v>
      </c>
      <c r="BK109" s="46"/>
      <c r="BL109" s="46"/>
      <c r="BM109" s="46"/>
      <c r="BN109" s="46"/>
      <c r="BO109" s="46"/>
      <c r="BP109" s="47"/>
      <c r="BQ109" s="48">
        <f t="shared" si="62"/>
        <v>0</v>
      </c>
      <c r="BR109" s="49"/>
      <c r="BS109" s="11"/>
      <c r="BT109" s="9"/>
      <c r="BU109" s="9"/>
      <c r="BV109" s="9"/>
      <c r="BW109" s="9"/>
      <c r="BX109" s="24"/>
      <c r="BY109" s="24"/>
      <c r="BZ109" s="45" t="s">
        <v>57</v>
      </c>
      <c r="CA109" s="46"/>
      <c r="CB109" s="46"/>
      <c r="CC109" s="46"/>
      <c r="CD109" s="46"/>
      <c r="CE109" s="46"/>
      <c r="CF109" s="47"/>
      <c r="CG109" s="48">
        <f t="shared" si="63"/>
        <v>0</v>
      </c>
      <c r="CH109" s="49"/>
      <c r="CI109" s="61"/>
      <c r="CJ109" s="88"/>
    </row>
    <row r="110" spans="1:88" x14ac:dyDescent="0.25">
      <c r="A110" s="85"/>
      <c r="B110" s="82"/>
      <c r="C110" s="82"/>
      <c r="D110" s="14" t="s">
        <v>32</v>
      </c>
      <c r="E110" s="40"/>
      <c r="F110" s="25"/>
      <c r="G110" s="36"/>
      <c r="H110" s="20"/>
      <c r="I110" s="20"/>
      <c r="J110" s="20"/>
      <c r="K110" s="20"/>
      <c r="L110" s="25"/>
      <c r="M110" s="25"/>
      <c r="N110" s="53" t="s">
        <v>58</v>
      </c>
      <c r="O110" s="54"/>
      <c r="P110" s="54"/>
      <c r="Q110" s="54"/>
      <c r="R110" s="54"/>
      <c r="S110" s="54"/>
      <c r="T110" s="55"/>
      <c r="U110" s="56">
        <f t="shared" si="64"/>
        <v>0</v>
      </c>
      <c r="V110" s="57"/>
      <c r="W110" s="11"/>
      <c r="X110" s="9"/>
      <c r="Y110" s="20"/>
      <c r="Z110" s="9"/>
      <c r="AA110" s="9"/>
      <c r="AB110" s="24"/>
      <c r="AC110" s="24"/>
      <c r="AD110" s="45" t="s">
        <v>58</v>
      </c>
      <c r="AE110" s="46"/>
      <c r="AF110" s="46"/>
      <c r="AG110" s="46"/>
      <c r="AH110" s="46"/>
      <c r="AI110" s="46"/>
      <c r="AJ110" s="47"/>
      <c r="AK110" s="48">
        <f t="shared" si="60"/>
        <v>0</v>
      </c>
      <c r="AL110" s="49"/>
      <c r="AM110" s="11"/>
      <c r="AN110" s="9"/>
      <c r="AO110" s="9"/>
      <c r="AP110" s="20"/>
      <c r="AQ110" s="9"/>
      <c r="AR110" s="24"/>
      <c r="AS110" s="24"/>
      <c r="AT110" s="45" t="s">
        <v>58</v>
      </c>
      <c r="AU110" s="46"/>
      <c r="AV110" s="46"/>
      <c r="AW110" s="46"/>
      <c r="AX110" s="46"/>
      <c r="AY110" s="46"/>
      <c r="AZ110" s="47"/>
      <c r="BA110" s="48">
        <f t="shared" si="61"/>
        <v>0</v>
      </c>
      <c r="BB110" s="49"/>
      <c r="BC110" s="11"/>
      <c r="BD110" s="9"/>
      <c r="BE110" s="9"/>
      <c r="BF110" s="9"/>
      <c r="BG110" s="20"/>
      <c r="BH110" s="24"/>
      <c r="BI110" s="24"/>
      <c r="BJ110" s="45" t="s">
        <v>58</v>
      </c>
      <c r="BK110" s="46"/>
      <c r="BL110" s="46"/>
      <c r="BM110" s="46"/>
      <c r="BN110" s="46"/>
      <c r="BO110" s="46"/>
      <c r="BP110" s="47"/>
      <c r="BQ110" s="48">
        <f t="shared" si="62"/>
        <v>0</v>
      </c>
      <c r="BR110" s="49"/>
      <c r="BS110" s="11"/>
      <c r="BT110" s="9"/>
      <c r="BU110" s="9"/>
      <c r="BV110" s="9"/>
      <c r="BW110" s="9"/>
      <c r="BX110" s="24"/>
      <c r="BY110" s="24"/>
      <c r="BZ110" s="45" t="s">
        <v>58</v>
      </c>
      <c r="CA110" s="46"/>
      <c r="CB110" s="46"/>
      <c r="CC110" s="46"/>
      <c r="CD110" s="46"/>
      <c r="CE110" s="46"/>
      <c r="CF110" s="47"/>
      <c r="CG110" s="48">
        <f t="shared" si="63"/>
        <v>0</v>
      </c>
      <c r="CH110" s="49"/>
      <c r="CI110" s="61"/>
      <c r="CJ110" s="88"/>
    </row>
    <row r="111" spans="1:88" x14ac:dyDescent="0.25">
      <c r="A111" s="85"/>
      <c r="B111" s="82"/>
      <c r="C111" s="82"/>
      <c r="D111" s="14" t="s">
        <v>72</v>
      </c>
      <c r="E111" s="40"/>
      <c r="F111" s="25"/>
      <c r="G111" s="36"/>
      <c r="H111" s="20"/>
      <c r="I111" s="20"/>
      <c r="J111" s="20"/>
      <c r="K111" s="20"/>
      <c r="L111" s="25"/>
      <c r="M111" s="25"/>
      <c r="N111" s="53" t="s">
        <v>73</v>
      </c>
      <c r="O111" s="54"/>
      <c r="P111" s="54"/>
      <c r="Q111" s="54"/>
      <c r="R111" s="54"/>
      <c r="S111" s="54"/>
      <c r="T111" s="55"/>
      <c r="U111" s="56">
        <f t="shared" si="64"/>
        <v>0</v>
      </c>
      <c r="V111" s="57"/>
      <c r="W111" s="19"/>
      <c r="X111" s="20"/>
      <c r="Y111" s="20"/>
      <c r="Z111" s="20"/>
      <c r="AA111" s="20"/>
      <c r="AB111" s="25"/>
      <c r="AC111" s="25"/>
      <c r="AD111" s="45" t="s">
        <v>73</v>
      </c>
      <c r="AE111" s="46"/>
      <c r="AF111" s="46"/>
      <c r="AG111" s="46"/>
      <c r="AH111" s="46"/>
      <c r="AI111" s="46"/>
      <c r="AJ111" s="47"/>
      <c r="AK111" s="48">
        <f t="shared" si="60"/>
        <v>0</v>
      </c>
      <c r="AL111" s="49"/>
      <c r="AM111" s="19"/>
      <c r="AN111" s="20"/>
      <c r="AO111" s="20"/>
      <c r="AP111" s="20"/>
      <c r="AQ111" s="20"/>
      <c r="AR111" s="25"/>
      <c r="AS111" s="25"/>
      <c r="AT111" s="45" t="s">
        <v>73</v>
      </c>
      <c r="AU111" s="46"/>
      <c r="AV111" s="46"/>
      <c r="AW111" s="46"/>
      <c r="AX111" s="46"/>
      <c r="AY111" s="46"/>
      <c r="AZ111" s="47"/>
      <c r="BA111" s="48">
        <f t="shared" si="61"/>
        <v>0</v>
      </c>
      <c r="BB111" s="49"/>
      <c r="BC111" s="19"/>
      <c r="BD111" s="20"/>
      <c r="BE111" s="20"/>
      <c r="BF111" s="20"/>
      <c r="BG111" s="20"/>
      <c r="BH111" s="25"/>
      <c r="BI111" s="25"/>
      <c r="BJ111" s="45" t="s">
        <v>73</v>
      </c>
      <c r="BK111" s="46"/>
      <c r="BL111" s="46"/>
      <c r="BM111" s="46"/>
      <c r="BN111" s="46"/>
      <c r="BO111" s="46"/>
      <c r="BP111" s="47"/>
      <c r="BQ111" s="48">
        <f t="shared" si="62"/>
        <v>0</v>
      </c>
      <c r="BR111" s="49"/>
      <c r="BS111" s="19"/>
      <c r="BT111" s="20"/>
      <c r="BU111" s="20"/>
      <c r="BV111" s="20"/>
      <c r="BW111" s="20"/>
      <c r="BX111" s="24"/>
      <c r="BY111" s="24"/>
      <c r="BZ111" s="45" t="s">
        <v>73</v>
      </c>
      <c r="CA111" s="46"/>
      <c r="CB111" s="46"/>
      <c r="CC111" s="46"/>
      <c r="CD111" s="46"/>
      <c r="CE111" s="46"/>
      <c r="CF111" s="47"/>
      <c r="CG111" s="48">
        <f t="shared" si="63"/>
        <v>0</v>
      </c>
      <c r="CH111" s="49"/>
      <c r="CI111" s="61"/>
      <c r="CJ111" s="88"/>
    </row>
    <row r="112" spans="1:88" ht="15.75" thickBot="1" x14ac:dyDescent="0.3">
      <c r="A112" s="86"/>
      <c r="B112" s="83"/>
      <c r="C112" s="83"/>
      <c r="D112" s="22" t="s">
        <v>54</v>
      </c>
      <c r="E112" s="41"/>
      <c r="F112" s="26"/>
      <c r="G112" s="37"/>
      <c r="H112" s="10"/>
      <c r="I112" s="10"/>
      <c r="J112" s="10"/>
      <c r="K112" s="10"/>
      <c r="L112" s="26"/>
      <c r="M112" s="26"/>
      <c r="N112" s="50" t="s">
        <v>59</v>
      </c>
      <c r="O112" s="51"/>
      <c r="P112" s="51"/>
      <c r="Q112" s="51"/>
      <c r="R112" s="51"/>
      <c r="S112" s="51"/>
      <c r="T112" s="52"/>
      <c r="U112" s="56">
        <f t="shared" si="64"/>
        <v>0</v>
      </c>
      <c r="V112" s="57"/>
      <c r="W112" s="12"/>
      <c r="X112" s="10"/>
      <c r="Y112" s="10"/>
      <c r="Z112" s="10"/>
      <c r="AA112" s="10"/>
      <c r="AB112" s="26"/>
      <c r="AC112" s="26"/>
      <c r="AD112" s="50" t="s">
        <v>59</v>
      </c>
      <c r="AE112" s="51"/>
      <c r="AF112" s="51"/>
      <c r="AG112" s="51"/>
      <c r="AH112" s="51"/>
      <c r="AI112" s="51"/>
      <c r="AJ112" s="52"/>
      <c r="AK112" s="58">
        <f t="shared" si="60"/>
        <v>0</v>
      </c>
      <c r="AL112" s="59"/>
      <c r="AM112" s="12"/>
      <c r="AN112" s="10"/>
      <c r="AO112" s="10"/>
      <c r="AP112" s="10"/>
      <c r="AQ112" s="10"/>
      <c r="AR112" s="26"/>
      <c r="AS112" s="26"/>
      <c r="AT112" s="50" t="s">
        <v>59</v>
      </c>
      <c r="AU112" s="51"/>
      <c r="AV112" s="51"/>
      <c r="AW112" s="51"/>
      <c r="AX112" s="51"/>
      <c r="AY112" s="51"/>
      <c r="AZ112" s="52"/>
      <c r="BA112" s="58">
        <f t="shared" si="61"/>
        <v>0</v>
      </c>
      <c r="BB112" s="59"/>
      <c r="BC112" s="12"/>
      <c r="BD112" s="10"/>
      <c r="BE112" s="10"/>
      <c r="BF112" s="10"/>
      <c r="BG112" s="10"/>
      <c r="BH112" s="26"/>
      <c r="BI112" s="26"/>
      <c r="BJ112" s="50" t="s">
        <v>59</v>
      </c>
      <c r="BK112" s="51"/>
      <c r="BL112" s="51"/>
      <c r="BM112" s="51"/>
      <c r="BN112" s="51"/>
      <c r="BO112" s="51"/>
      <c r="BP112" s="52"/>
      <c r="BQ112" s="58">
        <f t="shared" si="62"/>
        <v>0</v>
      </c>
      <c r="BR112" s="59"/>
      <c r="BS112" s="12"/>
      <c r="BT112" s="10"/>
      <c r="BU112" s="10"/>
      <c r="BV112" s="10"/>
      <c r="BW112" s="10"/>
      <c r="BX112" s="24"/>
      <c r="BY112" s="24"/>
      <c r="BZ112" s="50" t="s">
        <v>59</v>
      </c>
      <c r="CA112" s="51"/>
      <c r="CB112" s="51"/>
      <c r="CC112" s="51"/>
      <c r="CD112" s="51"/>
      <c r="CE112" s="51"/>
      <c r="CF112" s="52"/>
      <c r="CG112" s="58">
        <f t="shared" si="63"/>
        <v>0</v>
      </c>
      <c r="CH112" s="59"/>
      <c r="CI112" s="62"/>
      <c r="CJ112" s="89"/>
    </row>
    <row r="113" spans="1:88" x14ac:dyDescent="0.25">
      <c r="A113" s="84">
        <v>13</v>
      </c>
      <c r="B113" s="81"/>
      <c r="C113" s="81" t="s">
        <v>80</v>
      </c>
      <c r="D113" s="15" t="s">
        <v>29</v>
      </c>
      <c r="E113" s="38"/>
      <c r="F113" s="23"/>
      <c r="G113" s="34">
        <v>5</v>
      </c>
      <c r="H113" s="17">
        <v>7</v>
      </c>
      <c r="I113" s="17">
        <v>5</v>
      </c>
      <c r="J113" s="17">
        <v>5</v>
      </c>
      <c r="K113" s="17">
        <v>5</v>
      </c>
      <c r="L113" s="23"/>
      <c r="M113" s="23"/>
      <c r="N113" s="42">
        <f>SUM(G113:K113)+U115</f>
        <v>27</v>
      </c>
      <c r="O113" s="42">
        <f>IF($C113="BLM-ATÖLYE-LAB(ŞEF)",20,IF($C113="SINIF",18,IF($C113="OKUL ÖNCESİ",18,IF($C113="REHBER ÖĞ",18,IF($C113="ÖZEL EĞİTİM ÖĞRT.",18,IF($C113="MÜDÜR",2,IF($C113="MÜDÜR YRD",6,IF($C113="MÜDÜR BAŞYARD",2,IF($C113="ATÖLYE-LAB",20,15)))))))))</f>
        <v>15</v>
      </c>
      <c r="P113" s="42">
        <f>IF(N113-O113&gt;0,N113-O113,0)</f>
        <v>12</v>
      </c>
      <c r="Q113" s="42">
        <f>IF(OR($C113="MÜDÜR",$C113="MÜDÜR YRD",$C113="MÜDÜR BAŞYARD"),0,IF(AND(N113+IF(S113="VAR",1,0)&gt;29,N113+IF(S113="VAR",1,0)&lt;41),3,IF(AND(N113+IF(S113="VAR",1,0)&gt;9,N113+IF(S113="VAR",1,0)&lt;20),1,IF(AND(N113+IF(S113="VAR",1,0)&gt;19,N113+IF(S113="VAR",1,0)&lt;30),2,0))))</f>
        <v>2</v>
      </c>
      <c r="R113" s="43" t="s">
        <v>5</v>
      </c>
      <c r="S113" s="43" t="s">
        <v>5</v>
      </c>
      <c r="T113" s="18">
        <f>3*COUNTIF(G113:K113,"M")</f>
        <v>0</v>
      </c>
      <c r="U113" s="42">
        <f>IF($C113="MÜDÜR BAŞYARD",0,IF($C113="MÜDÜR",0,IF($C113="MÜDÜR YRD",0,IF($C113="REHBER ÖĞ",0,IF($C113="FORMATÖR",0,IF($C113="ÖZEL EĞİTİM ÖĞRT.",0,IF(OR(R113="VAR",S113="VAR"),2,)))))))</f>
        <v>0</v>
      </c>
      <c r="V113" s="44">
        <f>IF($C113="REHBER ÖĞ",N113+U120,IF($C113="FORMATÖR",N113+U120,IF($C113="ÖZEL EĞİTİM ÖĞRT.",N113+U120,P113+Q113+U113+T113+U114+U116+U117+U118+U119+U120+U121)))</f>
        <v>14</v>
      </c>
      <c r="W113" s="16"/>
      <c r="X113" s="17"/>
      <c r="Y113" s="17"/>
      <c r="Z113" s="17"/>
      <c r="AA113" s="17"/>
      <c r="AB113" s="23"/>
      <c r="AC113" s="23"/>
      <c r="AD113" s="42">
        <f>SUM(W113:AA113)+AK115</f>
        <v>0</v>
      </c>
      <c r="AE113" s="42">
        <f>IF($C113="BLM-ATÖLYE-LAB(ŞEF)",20,IF($C113="SINIF",18,IF($C113="OKUL ÖNCESİ",18,IF($C113="REHBER ÖĞ",18,IF($C113="ÖZEL EĞİTİM ÖĞRT.",18,IF($C113="MÜDÜR",2,IF($C113="MÜDÜR YRD",6,IF($C113="MÜDÜR BAŞYARD",2,IF($C113="ATÖLYE-LAB",20,15)))))))))</f>
        <v>15</v>
      </c>
      <c r="AF113" s="42">
        <f>IF(AD113-AE113&gt;0,AD113-AE113,0)</f>
        <v>0</v>
      </c>
      <c r="AG113" s="42">
        <f>IF(OR($C113="MÜDÜR",$C113="MÜDÜR YRD",$C113="MÜDÜR BAŞYARD"),0,IF(AND(AD113+IF(AI113="VAR",1,0)&gt;29,AD113+IF(AI113="VAR",1,0)&lt;41),3,IF(AND(AD113+IF(AI113="VAR",1,0)&gt;9,AD113+IF(AI113="VAR",1,0)&lt;20),1,IF(AND(AD113+IF(AI113="VAR",1,0)&gt;19,AD113+IF(AI113="VAR",1,0)&lt;30),2,0))))</f>
        <v>0</v>
      </c>
      <c r="AH113" s="43" t="s">
        <v>5</v>
      </c>
      <c r="AI113" s="43" t="s">
        <v>4</v>
      </c>
      <c r="AJ113" s="18">
        <f>3*COUNTIF(W113:AA113,"M")</f>
        <v>0</v>
      </c>
      <c r="AK113" s="42">
        <f>IF($C113="MÜDÜR BAŞYARD",0,IF($C113="MÜDÜR",0,IF($C113="MÜDÜR YRD",0,IF($C113="REHBER ÖĞ",0,IF($C113="FORMATÖR",0,IF($C113="ÖZEL EĞİTİM ÖĞRT.",0,IF(OR(AH113="VAR",AI113="VAR"),2,)))))))</f>
        <v>2</v>
      </c>
      <c r="AL113" s="44">
        <f>IF($C113="REHBER ÖĞ",AD113+AK120,IF($C113="FORMATÖR",AD113+AK120,IF($C113="ÖZEL EĞİTİM ÖĞRT.",AD113+AK120,AF113+AG113+AK113+AJ113+AK114+AK116+AK117+AK118+AK119+AK120+AK121)))</f>
        <v>2</v>
      </c>
      <c r="AM113" s="16"/>
      <c r="AN113" s="17"/>
      <c r="AO113" s="17"/>
      <c r="AP113" s="17"/>
      <c r="AQ113" s="17"/>
      <c r="AR113" s="23"/>
      <c r="AS113" s="23"/>
      <c r="AT113" s="42">
        <f>SUM(AM113:AQ113)+BA115</f>
        <v>0</v>
      </c>
      <c r="AU113" s="42">
        <f>IF($C113="BLM-ATÖLYE-LAB(ŞEF)",20,IF($C113="SINIF",18,IF($C113="OKUL ÖNCESİ",18,IF($C113="REHBER ÖĞ",18,IF($C113="ÖZEL EĞİTİM ÖĞRT.",18,IF($C113="MÜDÜR",2,IF($C113="MÜDÜR YRD",6,IF($C113="MÜDÜR BAŞYARD",2,IF($C113="ATÖLYE-LAB",20,15)))))))))</f>
        <v>15</v>
      </c>
      <c r="AV113" s="42">
        <f>IF(AT113-AU113&gt;0,AT113-AU113,0)</f>
        <v>0</v>
      </c>
      <c r="AW113" s="42">
        <f>IF(OR($C113="MÜDÜR",$C113="MÜDÜR YRD",$C113="MÜDÜR BAŞYARD"),0,IF(AND(AT113+IF(AY113="VAR",1,0)&gt;29,AT113+IF(AY113="VAR",1,0)&lt;41),3,IF(AND(AT113+IF(AY113="VAR",1,0)&gt;9,AT113+IF(AY113="VAR",1,0)&lt;20),1,IF(AND(AT113+IF(AY113="VAR",1,0)&gt;19,AT113+IF(AY113="VAR",1,0)&lt;30),2,0))))</f>
        <v>0</v>
      </c>
      <c r="AX113" s="43" t="s">
        <v>4</v>
      </c>
      <c r="AY113" s="43" t="s">
        <v>5</v>
      </c>
      <c r="AZ113" s="18">
        <f>3*COUNTIF(AM113:AQ113,"M")</f>
        <v>0</v>
      </c>
      <c r="BA113" s="42">
        <f>IF($C113="MÜDÜR BAŞYARD",0,IF($C113="MÜDÜR",0,IF($C113="MÜDÜR YRD",0,IF($C113="REHBER ÖĞ",0,IF($C113="FORMATÖR",0,IF($C113="ÖZEL EĞİTİM ÖĞRT.",0,IF(OR(AX113="VAR",AY113="VAR"),2,)))))))</f>
        <v>2</v>
      </c>
      <c r="BB113" s="44">
        <f>IF($C113="REHBER ÖĞ",AT113+BA120,IF($C113="FORMATÖR",AT113+BA120,IF($C113="ÖZEL EĞİTİM ÖĞRT.",AT113+BA120,AV113+AW113+BA113+AZ113+BA114+BA116+BA117+BA118+BA119+BA120+BA121)))</f>
        <v>2</v>
      </c>
      <c r="BC113" s="16"/>
      <c r="BD113" s="17"/>
      <c r="BE113" s="17"/>
      <c r="BF113" s="17"/>
      <c r="BG113" s="17"/>
      <c r="BH113" s="23"/>
      <c r="BI113" s="23"/>
      <c r="BJ113" s="42">
        <f>SUM(BC113:BG113)+BQ115</f>
        <v>0</v>
      </c>
      <c r="BK113" s="42">
        <f>IF($C113="BLM-ATÖLYE-LAB(ŞEF)",20,IF($C113="SINIF",18,IF($C113="OKUL ÖNCESİ",18,IF($C113="REHBER ÖĞ",18,IF($C113="ÖZEL EĞİTİM ÖĞRT.",18,IF($C113="MÜDÜR",2,IF($C113="MÜDÜR YRD",6,IF($C113="MÜDÜR BAŞYARD",2,IF($C113="ATÖLYE-LAB",20,15)))))))))</f>
        <v>15</v>
      </c>
      <c r="BL113" s="42">
        <f>IF(BJ113-BK113&gt;0,BJ113-BK113,0)</f>
        <v>0</v>
      </c>
      <c r="BM113" s="42">
        <f>IF(OR($C113="MÜDÜR",$C113="MÜDÜR YRD",$C113="MÜDÜR BAŞYARD"),0,IF(AND(BJ113+IF(BO113="VAR",1,0)&gt;29,BJ113+IF(BO113="VAR",1,0)&lt;41),3,IF(AND(BJ113+IF(BO113="VAR",1,0)&gt;9,BJ113+IF(BO113="VAR",1,0)&lt;20),1,IF(AND(BJ113+IF(BO113="VAR",1,0)&gt;19,BJ113+IF(BO113="VAR",1,0)&lt;30),2,0))))</f>
        <v>0</v>
      </c>
      <c r="BN113" s="43" t="s">
        <v>4</v>
      </c>
      <c r="BO113" s="43" t="s">
        <v>5</v>
      </c>
      <c r="BP113" s="18">
        <f>3*COUNTIF(BC113:BG113,"M")</f>
        <v>0</v>
      </c>
      <c r="BQ113" s="42">
        <f>IF($C113="MÜDÜR BAŞYARD",0,IF($C113="MÜDÜR",0,IF($C113="MÜDÜR YRD",0,IF($C113="REHBER ÖĞ",0,IF($C113="FORMATÖR",0,IF($C113="ÖZEL EĞİTİM ÖĞRT.",0,IF(OR(BN113="VAR",BO113="VAR"),2,)))))))</f>
        <v>2</v>
      </c>
      <c r="BR113" s="44">
        <f>IF($C113="REHBER ÖĞ",BJ113+BQ120,IF($C113="FORMATÖR",BJ113+BQ120,IF($C113="ÖZEL EĞİTİM ÖĞRT.",BJ113+BQ120,BL113+BM113+BQ113+BP113+BQ114+BQ116+BQ117+BQ118+BQ119+BQ120+BQ121)))</f>
        <v>2</v>
      </c>
      <c r="BS113" s="16"/>
      <c r="BT113" s="17"/>
      <c r="BU113" s="17"/>
      <c r="BV113" s="17"/>
      <c r="BW113" s="17"/>
      <c r="BX113" s="23"/>
      <c r="BY113" s="23"/>
      <c r="BZ113" s="42">
        <f>SUM(BS113:BW113)+CG115</f>
        <v>0</v>
      </c>
      <c r="CA113" s="42">
        <f>IF($C113="BLM-ATÖLYE-LAB(ŞEF)",20,IF($C113="SINIF",18,IF($C113="OKUL ÖNCESİ",18,IF($C113="REHBER ÖĞ",18,IF($C113="ÖZEL EĞİTİM ÖĞRT.",18,IF($C113="MÜDÜR",2,IF($C113="MÜDÜR YRD",6,IF($C113="MÜDÜR BAŞYARD",2,IF($C113="ATÖLYE-LAB",20,15)))))))))</f>
        <v>15</v>
      </c>
      <c r="CB113" s="42">
        <f>IF(BZ113-CA113&gt;0,BZ113-CA113,0)</f>
        <v>0</v>
      </c>
      <c r="CC113" s="42">
        <f>IF(OR($C113="MÜDÜR",$C113="MÜDÜR YRD",$C113="MÜDÜR BAŞYARD"),0,IF(AND(BZ113+IF(CE113="VAR",1,0)&gt;29,BZ113+IF(CE113="VAR",1,0)&lt;41),3,IF(AND(BZ113+IF(CE113="VAR",1,0)&gt;9,BZ113+IF(CE113="VAR",1,0)&lt;20),1,IF(AND(BZ113+IF(CE113="VAR",1,0)&gt;19,BZ113+IF(CE113="VAR",1,0)&lt;30),2,0))))</f>
        <v>0</v>
      </c>
      <c r="CD113" s="43" t="s">
        <v>5</v>
      </c>
      <c r="CE113" s="43" t="s">
        <v>4</v>
      </c>
      <c r="CF113" s="18">
        <f>3*COUNTIF(BS113:BW113,"M")</f>
        <v>0</v>
      </c>
      <c r="CG113" s="42">
        <f>IF($C113="MÜDÜR BAŞYARD",0,IF($C113="MÜDÜR",0,IF($C113="MÜDÜR YRD",0,IF($C113="REHBER ÖĞ",0,IF($C113="FORMATÖR",0,IF($C113="ÖZEL EĞİTİM ÖĞRT.",0,IF(OR(CD113="VAR",CE113="VAR"),2,)))))))</f>
        <v>2</v>
      </c>
      <c r="CH113" s="44">
        <f>IF($C113="REHBER ÖĞ",BZ113+CG120,IF($C113="FORMATÖR",BZ113+CG120,IF($C113="ÖZEL EĞİTİM ÖĞRT.",BZ113+CG120,CB113+CC113+CG113+CF113+CG114+CG116+CG117+CG118+CG119+CG120+CG121)))</f>
        <v>2</v>
      </c>
      <c r="CI113" s="60">
        <f>V113+AL113+BB113+BR113+CH113</f>
        <v>22</v>
      </c>
      <c r="CJ113" s="87"/>
    </row>
    <row r="114" spans="1:88" x14ac:dyDescent="0.25">
      <c r="A114" s="85"/>
      <c r="B114" s="82"/>
      <c r="C114" s="82"/>
      <c r="D114" s="14" t="s">
        <v>76</v>
      </c>
      <c r="E114" s="39"/>
      <c r="F114" s="24"/>
      <c r="G114" s="35"/>
      <c r="H114" s="9"/>
      <c r="I114" s="9"/>
      <c r="J114" s="9"/>
      <c r="K114" s="9"/>
      <c r="L114" s="24"/>
      <c r="M114" s="24"/>
      <c r="N114" s="53" t="s">
        <v>77</v>
      </c>
      <c r="O114" s="54"/>
      <c r="P114" s="54"/>
      <c r="Q114" s="54"/>
      <c r="R114" s="54"/>
      <c r="S114" s="54"/>
      <c r="T114" s="55"/>
      <c r="U114" s="56">
        <f>SUM(E114:M114)</f>
        <v>0</v>
      </c>
      <c r="V114" s="57"/>
      <c r="W114" s="11"/>
      <c r="X114" s="9"/>
      <c r="Y114" s="9"/>
      <c r="Z114" s="9"/>
      <c r="AA114" s="9"/>
      <c r="AB114" s="24"/>
      <c r="AC114" s="24"/>
      <c r="AD114" s="45" t="s">
        <v>77</v>
      </c>
      <c r="AE114" s="46"/>
      <c r="AF114" s="46"/>
      <c r="AG114" s="46"/>
      <c r="AH114" s="46"/>
      <c r="AI114" s="46"/>
      <c r="AJ114" s="47"/>
      <c r="AK114" s="48">
        <f>SUM(W114:AC114)</f>
        <v>0</v>
      </c>
      <c r="AL114" s="49"/>
      <c r="AM114" s="11"/>
      <c r="AN114" s="9"/>
      <c r="AO114" s="9"/>
      <c r="AP114" s="9"/>
      <c r="AQ114" s="9"/>
      <c r="AR114" s="24"/>
      <c r="AS114" s="24"/>
      <c r="AT114" s="45" t="s">
        <v>77</v>
      </c>
      <c r="AU114" s="46"/>
      <c r="AV114" s="46"/>
      <c r="AW114" s="46"/>
      <c r="AX114" s="46"/>
      <c r="AY114" s="46"/>
      <c r="AZ114" s="47"/>
      <c r="BA114" s="48">
        <f>SUM(AM114:AS114)</f>
        <v>0</v>
      </c>
      <c r="BB114" s="49"/>
      <c r="BC114" s="11"/>
      <c r="BD114" s="9"/>
      <c r="BE114" s="9"/>
      <c r="BF114" s="9"/>
      <c r="BG114" s="9"/>
      <c r="BH114" s="24"/>
      <c r="BI114" s="24"/>
      <c r="BJ114" s="45" t="s">
        <v>77</v>
      </c>
      <c r="BK114" s="46"/>
      <c r="BL114" s="46"/>
      <c r="BM114" s="46"/>
      <c r="BN114" s="46"/>
      <c r="BO114" s="46"/>
      <c r="BP114" s="47"/>
      <c r="BQ114" s="48">
        <f>SUM(BC114:BI114)</f>
        <v>0</v>
      </c>
      <c r="BR114" s="49"/>
      <c r="BS114" s="11"/>
      <c r="BT114" s="9"/>
      <c r="BU114" s="9"/>
      <c r="BV114" s="9"/>
      <c r="BW114" s="9"/>
      <c r="BX114" s="24"/>
      <c r="BY114" s="24"/>
      <c r="BZ114" s="45" t="s">
        <v>77</v>
      </c>
      <c r="CA114" s="46"/>
      <c r="CB114" s="46"/>
      <c r="CC114" s="46"/>
      <c r="CD114" s="46"/>
      <c r="CE114" s="46"/>
      <c r="CF114" s="47"/>
      <c r="CG114" s="48">
        <f>SUM(BS114:BY114)</f>
        <v>0</v>
      </c>
      <c r="CH114" s="49"/>
      <c r="CI114" s="61"/>
      <c r="CJ114" s="88"/>
    </row>
    <row r="115" spans="1:88" x14ac:dyDescent="0.25">
      <c r="A115" s="85"/>
      <c r="B115" s="82"/>
      <c r="C115" s="82"/>
      <c r="D115" s="14" t="s">
        <v>78</v>
      </c>
      <c r="E115" s="39"/>
      <c r="F115" s="24"/>
      <c r="G115" s="35"/>
      <c r="H115" s="9"/>
      <c r="I115" s="9"/>
      <c r="J115" s="9"/>
      <c r="K115" s="9"/>
      <c r="L115" s="24"/>
      <c r="M115" s="24"/>
      <c r="N115" s="45" t="s">
        <v>79</v>
      </c>
      <c r="O115" s="46"/>
      <c r="P115" s="46"/>
      <c r="Q115" s="46"/>
      <c r="R115" s="46"/>
      <c r="S115" s="46"/>
      <c r="T115" s="47"/>
      <c r="U115" s="56">
        <f>SUM(E115:M115)</f>
        <v>0</v>
      </c>
      <c r="V115" s="57"/>
      <c r="W115" s="11"/>
      <c r="X115" s="9"/>
      <c r="Y115" s="9"/>
      <c r="Z115" s="9"/>
      <c r="AA115" s="9"/>
      <c r="AB115" s="24"/>
      <c r="AC115" s="24"/>
      <c r="AD115" s="45" t="s">
        <v>79</v>
      </c>
      <c r="AE115" s="46"/>
      <c r="AF115" s="46"/>
      <c r="AG115" s="46"/>
      <c r="AH115" s="46"/>
      <c r="AI115" s="46"/>
      <c r="AJ115" s="47"/>
      <c r="AK115" s="48">
        <f>SUM(W115:AC115)</f>
        <v>0</v>
      </c>
      <c r="AL115" s="49"/>
      <c r="AM115" s="11"/>
      <c r="AN115" s="9"/>
      <c r="AO115" s="9"/>
      <c r="AP115" s="9"/>
      <c r="AQ115" s="9"/>
      <c r="AR115" s="24"/>
      <c r="AS115" s="24"/>
      <c r="AT115" s="45" t="s">
        <v>79</v>
      </c>
      <c r="AU115" s="46"/>
      <c r="AV115" s="46"/>
      <c r="AW115" s="46"/>
      <c r="AX115" s="46"/>
      <c r="AY115" s="46"/>
      <c r="AZ115" s="47"/>
      <c r="BA115" s="48">
        <f>SUM(AM115:AS115)</f>
        <v>0</v>
      </c>
      <c r="BB115" s="49"/>
      <c r="BC115" s="11"/>
      <c r="BD115" s="9"/>
      <c r="BE115" s="9"/>
      <c r="BF115" s="9"/>
      <c r="BG115" s="9"/>
      <c r="BH115" s="24"/>
      <c r="BI115" s="24"/>
      <c r="BJ115" s="45" t="s">
        <v>79</v>
      </c>
      <c r="BK115" s="46"/>
      <c r="BL115" s="46"/>
      <c r="BM115" s="46"/>
      <c r="BN115" s="46"/>
      <c r="BO115" s="46"/>
      <c r="BP115" s="47"/>
      <c r="BQ115" s="48">
        <f>SUM(BC115:BI115)</f>
        <v>0</v>
      </c>
      <c r="BR115" s="49"/>
      <c r="BS115" s="11"/>
      <c r="BT115" s="9"/>
      <c r="BU115" s="9"/>
      <c r="BV115" s="9"/>
      <c r="BW115" s="9"/>
      <c r="BX115" s="24"/>
      <c r="BY115" s="24"/>
      <c r="BZ115" s="45" t="s">
        <v>79</v>
      </c>
      <c r="CA115" s="46"/>
      <c r="CB115" s="46"/>
      <c r="CC115" s="46"/>
      <c r="CD115" s="46"/>
      <c r="CE115" s="46"/>
      <c r="CF115" s="47"/>
      <c r="CG115" s="48">
        <f>SUM(BS115:BY115)</f>
        <v>0</v>
      </c>
      <c r="CH115" s="49"/>
      <c r="CI115" s="61"/>
      <c r="CJ115" s="88"/>
    </row>
    <row r="116" spans="1:88" x14ac:dyDescent="0.25">
      <c r="A116" s="85"/>
      <c r="B116" s="82"/>
      <c r="C116" s="82"/>
      <c r="D116" s="14" t="s">
        <v>28</v>
      </c>
      <c r="E116" s="39"/>
      <c r="F116" s="24"/>
      <c r="G116" s="35"/>
      <c r="H116" s="9"/>
      <c r="I116" s="9"/>
      <c r="J116" s="9"/>
      <c r="K116" s="9"/>
      <c r="L116" s="24"/>
      <c r="M116" s="24"/>
      <c r="N116" s="53" t="s">
        <v>55</v>
      </c>
      <c r="O116" s="54"/>
      <c r="P116" s="54"/>
      <c r="Q116" s="54"/>
      <c r="R116" s="54"/>
      <c r="S116" s="54"/>
      <c r="T116" s="55"/>
      <c r="U116" s="56">
        <f>SUM(E116:M116)</f>
        <v>0</v>
      </c>
      <c r="V116" s="57"/>
      <c r="W116" s="11"/>
      <c r="X116" s="9"/>
      <c r="Y116" s="9"/>
      <c r="Z116" s="9"/>
      <c r="AA116" s="9"/>
      <c r="AB116" s="24"/>
      <c r="AC116" s="24"/>
      <c r="AD116" s="45" t="s">
        <v>55</v>
      </c>
      <c r="AE116" s="46"/>
      <c r="AF116" s="46"/>
      <c r="AG116" s="46"/>
      <c r="AH116" s="46"/>
      <c r="AI116" s="46"/>
      <c r="AJ116" s="47"/>
      <c r="AK116" s="48">
        <f t="shared" ref="AK116:AK121" si="65">SUM(W116:AC116)</f>
        <v>0</v>
      </c>
      <c r="AL116" s="49"/>
      <c r="AM116" s="11"/>
      <c r="AN116" s="9"/>
      <c r="AO116" s="9"/>
      <c r="AP116" s="9"/>
      <c r="AQ116" s="9"/>
      <c r="AR116" s="24"/>
      <c r="AS116" s="24"/>
      <c r="AT116" s="45" t="s">
        <v>55</v>
      </c>
      <c r="AU116" s="46"/>
      <c r="AV116" s="46"/>
      <c r="AW116" s="46"/>
      <c r="AX116" s="46"/>
      <c r="AY116" s="46"/>
      <c r="AZ116" s="47"/>
      <c r="BA116" s="48">
        <f t="shared" ref="BA116:BA121" si="66">SUM(AM116:AS116)</f>
        <v>0</v>
      </c>
      <c r="BB116" s="49"/>
      <c r="BC116" s="11"/>
      <c r="BD116" s="9"/>
      <c r="BE116" s="9"/>
      <c r="BF116" s="9"/>
      <c r="BG116" s="9"/>
      <c r="BH116" s="24"/>
      <c r="BI116" s="24"/>
      <c r="BJ116" s="45" t="s">
        <v>55</v>
      </c>
      <c r="BK116" s="46"/>
      <c r="BL116" s="46"/>
      <c r="BM116" s="46"/>
      <c r="BN116" s="46"/>
      <c r="BO116" s="46"/>
      <c r="BP116" s="47"/>
      <c r="BQ116" s="48">
        <f t="shared" ref="BQ116:BQ121" si="67">SUM(BC116:BI116)</f>
        <v>0</v>
      </c>
      <c r="BR116" s="49"/>
      <c r="BS116" s="11"/>
      <c r="BT116" s="9"/>
      <c r="BU116" s="9"/>
      <c r="BV116" s="9"/>
      <c r="BW116" s="9"/>
      <c r="BX116" s="24"/>
      <c r="BY116" s="24"/>
      <c r="BZ116" s="45" t="s">
        <v>55</v>
      </c>
      <c r="CA116" s="46"/>
      <c r="CB116" s="46"/>
      <c r="CC116" s="46"/>
      <c r="CD116" s="46"/>
      <c r="CE116" s="46"/>
      <c r="CF116" s="47"/>
      <c r="CG116" s="48">
        <f t="shared" ref="CG116:CG121" si="68">SUM(BS116:BY116)</f>
        <v>0</v>
      </c>
      <c r="CH116" s="49"/>
      <c r="CI116" s="61"/>
      <c r="CJ116" s="88"/>
    </row>
    <row r="117" spans="1:88" x14ac:dyDescent="0.25">
      <c r="A117" s="85"/>
      <c r="B117" s="82"/>
      <c r="C117" s="82"/>
      <c r="D117" s="14" t="s">
        <v>30</v>
      </c>
      <c r="E117" s="39"/>
      <c r="F117" s="24"/>
      <c r="G117" s="35"/>
      <c r="H117" s="9"/>
      <c r="I117" s="9"/>
      <c r="J117" s="9"/>
      <c r="K117" s="9"/>
      <c r="L117" s="24"/>
      <c r="M117" s="24"/>
      <c r="N117" s="53" t="s">
        <v>56</v>
      </c>
      <c r="O117" s="54"/>
      <c r="P117" s="54"/>
      <c r="Q117" s="54"/>
      <c r="R117" s="54"/>
      <c r="S117" s="54"/>
      <c r="T117" s="55"/>
      <c r="U117" s="56">
        <f t="shared" ref="U117:U121" si="69">SUM(E117:M117)</f>
        <v>0</v>
      </c>
      <c r="V117" s="57"/>
      <c r="W117" s="11"/>
      <c r="X117" s="9"/>
      <c r="Y117" s="9"/>
      <c r="Z117" s="9"/>
      <c r="AA117" s="9"/>
      <c r="AB117" s="24"/>
      <c r="AC117" s="24"/>
      <c r="AD117" s="45" t="s">
        <v>56</v>
      </c>
      <c r="AE117" s="46"/>
      <c r="AF117" s="46"/>
      <c r="AG117" s="46"/>
      <c r="AH117" s="46"/>
      <c r="AI117" s="46"/>
      <c r="AJ117" s="47"/>
      <c r="AK117" s="48">
        <f t="shared" si="65"/>
        <v>0</v>
      </c>
      <c r="AL117" s="49"/>
      <c r="AM117" s="11"/>
      <c r="AN117" s="9"/>
      <c r="AO117" s="9"/>
      <c r="AP117" s="9"/>
      <c r="AQ117" s="9"/>
      <c r="AR117" s="24"/>
      <c r="AS117" s="24"/>
      <c r="AT117" s="45" t="s">
        <v>56</v>
      </c>
      <c r="AU117" s="46"/>
      <c r="AV117" s="46"/>
      <c r="AW117" s="46"/>
      <c r="AX117" s="46"/>
      <c r="AY117" s="46"/>
      <c r="AZ117" s="47"/>
      <c r="BA117" s="48">
        <f t="shared" si="66"/>
        <v>0</v>
      </c>
      <c r="BB117" s="49"/>
      <c r="BC117" s="11"/>
      <c r="BD117" s="9"/>
      <c r="BE117" s="9"/>
      <c r="BF117" s="9"/>
      <c r="BG117" s="9"/>
      <c r="BH117" s="24"/>
      <c r="BI117" s="24"/>
      <c r="BJ117" s="45" t="s">
        <v>56</v>
      </c>
      <c r="BK117" s="46"/>
      <c r="BL117" s="46"/>
      <c r="BM117" s="46"/>
      <c r="BN117" s="46"/>
      <c r="BO117" s="46"/>
      <c r="BP117" s="47"/>
      <c r="BQ117" s="48">
        <f t="shared" si="67"/>
        <v>0</v>
      </c>
      <c r="BR117" s="49"/>
      <c r="BS117" s="11"/>
      <c r="BT117" s="9"/>
      <c r="BU117" s="9"/>
      <c r="BV117" s="9"/>
      <c r="BW117" s="9"/>
      <c r="BX117" s="24"/>
      <c r="BY117" s="24"/>
      <c r="BZ117" s="45" t="s">
        <v>56</v>
      </c>
      <c r="CA117" s="46"/>
      <c r="CB117" s="46"/>
      <c r="CC117" s="46"/>
      <c r="CD117" s="46"/>
      <c r="CE117" s="46"/>
      <c r="CF117" s="47"/>
      <c r="CG117" s="48">
        <f t="shared" si="68"/>
        <v>0</v>
      </c>
      <c r="CH117" s="49"/>
      <c r="CI117" s="61"/>
      <c r="CJ117" s="88"/>
    </row>
    <row r="118" spans="1:88" x14ac:dyDescent="0.25">
      <c r="A118" s="85"/>
      <c r="B118" s="82"/>
      <c r="C118" s="82"/>
      <c r="D118" s="14" t="s">
        <v>35</v>
      </c>
      <c r="E118" s="39"/>
      <c r="F118" s="24"/>
      <c r="G118" s="35"/>
      <c r="H118" s="9"/>
      <c r="I118" s="9"/>
      <c r="J118" s="9"/>
      <c r="K118" s="9"/>
      <c r="L118" s="24"/>
      <c r="M118" s="24"/>
      <c r="N118" s="53" t="s">
        <v>57</v>
      </c>
      <c r="O118" s="54"/>
      <c r="P118" s="54"/>
      <c r="Q118" s="54"/>
      <c r="R118" s="54"/>
      <c r="S118" s="54"/>
      <c r="T118" s="55"/>
      <c r="U118" s="56">
        <f t="shared" si="69"/>
        <v>0</v>
      </c>
      <c r="V118" s="57"/>
      <c r="W118" s="11"/>
      <c r="X118" s="9"/>
      <c r="Y118" s="9"/>
      <c r="Z118" s="9"/>
      <c r="AA118" s="9"/>
      <c r="AB118" s="24"/>
      <c r="AC118" s="24"/>
      <c r="AD118" s="45" t="s">
        <v>57</v>
      </c>
      <c r="AE118" s="46"/>
      <c r="AF118" s="46"/>
      <c r="AG118" s="46"/>
      <c r="AH118" s="46"/>
      <c r="AI118" s="46"/>
      <c r="AJ118" s="47"/>
      <c r="AK118" s="48">
        <f t="shared" si="65"/>
        <v>0</v>
      </c>
      <c r="AL118" s="49"/>
      <c r="AM118" s="11"/>
      <c r="AN118" s="9"/>
      <c r="AO118" s="9"/>
      <c r="AP118" s="9"/>
      <c r="AQ118" s="9"/>
      <c r="AR118" s="24"/>
      <c r="AS118" s="24"/>
      <c r="AT118" s="45" t="s">
        <v>57</v>
      </c>
      <c r="AU118" s="46"/>
      <c r="AV118" s="46"/>
      <c r="AW118" s="46"/>
      <c r="AX118" s="46"/>
      <c r="AY118" s="46"/>
      <c r="AZ118" s="47"/>
      <c r="BA118" s="48">
        <f t="shared" si="66"/>
        <v>0</v>
      </c>
      <c r="BB118" s="49"/>
      <c r="BC118" s="11"/>
      <c r="BD118" s="9"/>
      <c r="BE118" s="9"/>
      <c r="BF118" s="9"/>
      <c r="BG118" s="9"/>
      <c r="BH118" s="24"/>
      <c r="BI118" s="24"/>
      <c r="BJ118" s="45" t="s">
        <v>57</v>
      </c>
      <c r="BK118" s="46"/>
      <c r="BL118" s="46"/>
      <c r="BM118" s="46"/>
      <c r="BN118" s="46"/>
      <c r="BO118" s="46"/>
      <c r="BP118" s="47"/>
      <c r="BQ118" s="48">
        <f t="shared" si="67"/>
        <v>0</v>
      </c>
      <c r="BR118" s="49"/>
      <c r="BS118" s="11"/>
      <c r="BT118" s="9"/>
      <c r="BU118" s="9"/>
      <c r="BV118" s="9"/>
      <c r="BW118" s="9"/>
      <c r="BX118" s="24"/>
      <c r="BY118" s="24"/>
      <c r="BZ118" s="45" t="s">
        <v>57</v>
      </c>
      <c r="CA118" s="46"/>
      <c r="CB118" s="46"/>
      <c r="CC118" s="46"/>
      <c r="CD118" s="46"/>
      <c r="CE118" s="46"/>
      <c r="CF118" s="47"/>
      <c r="CG118" s="48">
        <f t="shared" si="68"/>
        <v>0</v>
      </c>
      <c r="CH118" s="49"/>
      <c r="CI118" s="61"/>
      <c r="CJ118" s="88"/>
    </row>
    <row r="119" spans="1:88" x14ac:dyDescent="0.25">
      <c r="A119" s="85"/>
      <c r="B119" s="82"/>
      <c r="C119" s="82"/>
      <c r="D119" s="14" t="s">
        <v>32</v>
      </c>
      <c r="E119" s="40"/>
      <c r="F119" s="25"/>
      <c r="G119" s="36"/>
      <c r="H119" s="20"/>
      <c r="I119" s="20"/>
      <c r="J119" s="20"/>
      <c r="K119" s="20"/>
      <c r="L119" s="25"/>
      <c r="M119" s="25"/>
      <c r="N119" s="53" t="s">
        <v>58</v>
      </c>
      <c r="O119" s="54"/>
      <c r="P119" s="54"/>
      <c r="Q119" s="54"/>
      <c r="R119" s="54"/>
      <c r="S119" s="54"/>
      <c r="T119" s="55"/>
      <c r="U119" s="56">
        <f t="shared" si="69"/>
        <v>0</v>
      </c>
      <c r="V119" s="57"/>
      <c r="W119" s="11"/>
      <c r="X119" s="9"/>
      <c r="Y119" s="20"/>
      <c r="Z119" s="9"/>
      <c r="AA119" s="9"/>
      <c r="AB119" s="24"/>
      <c r="AC119" s="24"/>
      <c r="AD119" s="45" t="s">
        <v>58</v>
      </c>
      <c r="AE119" s="46"/>
      <c r="AF119" s="46"/>
      <c r="AG119" s="46"/>
      <c r="AH119" s="46"/>
      <c r="AI119" s="46"/>
      <c r="AJ119" s="47"/>
      <c r="AK119" s="48">
        <f t="shared" si="65"/>
        <v>0</v>
      </c>
      <c r="AL119" s="49"/>
      <c r="AM119" s="11"/>
      <c r="AN119" s="9"/>
      <c r="AO119" s="9"/>
      <c r="AP119" s="20"/>
      <c r="AQ119" s="9"/>
      <c r="AR119" s="24"/>
      <c r="AS119" s="24"/>
      <c r="AT119" s="45" t="s">
        <v>58</v>
      </c>
      <c r="AU119" s="46"/>
      <c r="AV119" s="46"/>
      <c r="AW119" s="46"/>
      <c r="AX119" s="46"/>
      <c r="AY119" s="46"/>
      <c r="AZ119" s="47"/>
      <c r="BA119" s="48">
        <f t="shared" si="66"/>
        <v>0</v>
      </c>
      <c r="BB119" s="49"/>
      <c r="BC119" s="11"/>
      <c r="BD119" s="9"/>
      <c r="BE119" s="9"/>
      <c r="BF119" s="9"/>
      <c r="BG119" s="20"/>
      <c r="BH119" s="24"/>
      <c r="BI119" s="24"/>
      <c r="BJ119" s="45" t="s">
        <v>58</v>
      </c>
      <c r="BK119" s="46"/>
      <c r="BL119" s="46"/>
      <c r="BM119" s="46"/>
      <c r="BN119" s="46"/>
      <c r="BO119" s="46"/>
      <c r="BP119" s="47"/>
      <c r="BQ119" s="48">
        <f t="shared" si="67"/>
        <v>0</v>
      </c>
      <c r="BR119" s="49"/>
      <c r="BS119" s="11"/>
      <c r="BT119" s="9"/>
      <c r="BU119" s="9"/>
      <c r="BV119" s="9"/>
      <c r="BW119" s="9"/>
      <c r="BX119" s="24"/>
      <c r="BY119" s="24"/>
      <c r="BZ119" s="45" t="s">
        <v>58</v>
      </c>
      <c r="CA119" s="46"/>
      <c r="CB119" s="46"/>
      <c r="CC119" s="46"/>
      <c r="CD119" s="46"/>
      <c r="CE119" s="46"/>
      <c r="CF119" s="47"/>
      <c r="CG119" s="48">
        <f t="shared" si="68"/>
        <v>0</v>
      </c>
      <c r="CH119" s="49"/>
      <c r="CI119" s="61"/>
      <c r="CJ119" s="88"/>
    </row>
    <row r="120" spans="1:88" x14ac:dyDescent="0.25">
      <c r="A120" s="85"/>
      <c r="B120" s="82"/>
      <c r="C120" s="82"/>
      <c r="D120" s="14" t="s">
        <v>72</v>
      </c>
      <c r="E120" s="40"/>
      <c r="F120" s="25"/>
      <c r="G120" s="36"/>
      <c r="H120" s="20"/>
      <c r="I120" s="20"/>
      <c r="J120" s="20"/>
      <c r="K120" s="20"/>
      <c r="L120" s="25"/>
      <c r="M120" s="25"/>
      <c r="N120" s="53" t="s">
        <v>73</v>
      </c>
      <c r="O120" s="54"/>
      <c r="P120" s="54"/>
      <c r="Q120" s="54"/>
      <c r="R120" s="54"/>
      <c r="S120" s="54"/>
      <c r="T120" s="55"/>
      <c r="U120" s="56">
        <f t="shared" si="69"/>
        <v>0</v>
      </c>
      <c r="V120" s="57"/>
      <c r="W120" s="19"/>
      <c r="X120" s="20"/>
      <c r="Y120" s="20"/>
      <c r="Z120" s="20"/>
      <c r="AA120" s="20"/>
      <c r="AB120" s="25"/>
      <c r="AC120" s="25"/>
      <c r="AD120" s="45" t="s">
        <v>73</v>
      </c>
      <c r="AE120" s="46"/>
      <c r="AF120" s="46"/>
      <c r="AG120" s="46"/>
      <c r="AH120" s="46"/>
      <c r="AI120" s="46"/>
      <c r="AJ120" s="47"/>
      <c r="AK120" s="48">
        <f t="shared" si="65"/>
        <v>0</v>
      </c>
      <c r="AL120" s="49"/>
      <c r="AM120" s="19"/>
      <c r="AN120" s="20"/>
      <c r="AO120" s="20"/>
      <c r="AP120" s="20"/>
      <c r="AQ120" s="20"/>
      <c r="AR120" s="25"/>
      <c r="AS120" s="25"/>
      <c r="AT120" s="45" t="s">
        <v>73</v>
      </c>
      <c r="AU120" s="46"/>
      <c r="AV120" s="46"/>
      <c r="AW120" s="46"/>
      <c r="AX120" s="46"/>
      <c r="AY120" s="46"/>
      <c r="AZ120" s="47"/>
      <c r="BA120" s="48">
        <f t="shared" si="66"/>
        <v>0</v>
      </c>
      <c r="BB120" s="49"/>
      <c r="BC120" s="19"/>
      <c r="BD120" s="20"/>
      <c r="BE120" s="20"/>
      <c r="BF120" s="20"/>
      <c r="BG120" s="20"/>
      <c r="BH120" s="25"/>
      <c r="BI120" s="25"/>
      <c r="BJ120" s="45" t="s">
        <v>73</v>
      </c>
      <c r="BK120" s="46"/>
      <c r="BL120" s="46"/>
      <c r="BM120" s="46"/>
      <c r="BN120" s="46"/>
      <c r="BO120" s="46"/>
      <c r="BP120" s="47"/>
      <c r="BQ120" s="48">
        <f t="shared" si="67"/>
        <v>0</v>
      </c>
      <c r="BR120" s="49"/>
      <c r="BS120" s="19"/>
      <c r="BT120" s="20"/>
      <c r="BU120" s="20"/>
      <c r="BV120" s="20"/>
      <c r="BW120" s="20"/>
      <c r="BX120" s="24"/>
      <c r="BY120" s="24"/>
      <c r="BZ120" s="45" t="s">
        <v>73</v>
      </c>
      <c r="CA120" s="46"/>
      <c r="CB120" s="46"/>
      <c r="CC120" s="46"/>
      <c r="CD120" s="46"/>
      <c r="CE120" s="46"/>
      <c r="CF120" s="47"/>
      <c r="CG120" s="48">
        <f t="shared" si="68"/>
        <v>0</v>
      </c>
      <c r="CH120" s="49"/>
      <c r="CI120" s="61"/>
      <c r="CJ120" s="88"/>
    </row>
    <row r="121" spans="1:88" ht="15.75" thickBot="1" x14ac:dyDescent="0.3">
      <c r="A121" s="86"/>
      <c r="B121" s="83"/>
      <c r="C121" s="83"/>
      <c r="D121" s="22" t="s">
        <v>54</v>
      </c>
      <c r="E121" s="41"/>
      <c r="F121" s="26"/>
      <c r="G121" s="37"/>
      <c r="H121" s="10"/>
      <c r="I121" s="10"/>
      <c r="J121" s="10"/>
      <c r="K121" s="10"/>
      <c r="L121" s="26"/>
      <c r="M121" s="26"/>
      <c r="N121" s="50" t="s">
        <v>59</v>
      </c>
      <c r="O121" s="51"/>
      <c r="P121" s="51"/>
      <c r="Q121" s="51"/>
      <c r="R121" s="51"/>
      <c r="S121" s="51"/>
      <c r="T121" s="52"/>
      <c r="U121" s="56">
        <f t="shared" si="69"/>
        <v>0</v>
      </c>
      <c r="V121" s="57"/>
      <c r="W121" s="12"/>
      <c r="X121" s="10"/>
      <c r="Y121" s="10"/>
      <c r="Z121" s="10"/>
      <c r="AA121" s="10"/>
      <c r="AB121" s="26"/>
      <c r="AC121" s="26"/>
      <c r="AD121" s="50" t="s">
        <v>59</v>
      </c>
      <c r="AE121" s="51"/>
      <c r="AF121" s="51"/>
      <c r="AG121" s="51"/>
      <c r="AH121" s="51"/>
      <c r="AI121" s="51"/>
      <c r="AJ121" s="52"/>
      <c r="AK121" s="58">
        <f t="shared" si="65"/>
        <v>0</v>
      </c>
      <c r="AL121" s="59"/>
      <c r="AM121" s="12"/>
      <c r="AN121" s="10"/>
      <c r="AO121" s="10"/>
      <c r="AP121" s="10"/>
      <c r="AQ121" s="10"/>
      <c r="AR121" s="26"/>
      <c r="AS121" s="26"/>
      <c r="AT121" s="50" t="s">
        <v>59</v>
      </c>
      <c r="AU121" s="51"/>
      <c r="AV121" s="51"/>
      <c r="AW121" s="51"/>
      <c r="AX121" s="51"/>
      <c r="AY121" s="51"/>
      <c r="AZ121" s="52"/>
      <c r="BA121" s="58">
        <f t="shared" si="66"/>
        <v>0</v>
      </c>
      <c r="BB121" s="59"/>
      <c r="BC121" s="12"/>
      <c r="BD121" s="10"/>
      <c r="BE121" s="10"/>
      <c r="BF121" s="10"/>
      <c r="BG121" s="10"/>
      <c r="BH121" s="26"/>
      <c r="BI121" s="26"/>
      <c r="BJ121" s="50" t="s">
        <v>59</v>
      </c>
      <c r="BK121" s="51"/>
      <c r="BL121" s="51"/>
      <c r="BM121" s="51"/>
      <c r="BN121" s="51"/>
      <c r="BO121" s="51"/>
      <c r="BP121" s="52"/>
      <c r="BQ121" s="58">
        <f t="shared" si="67"/>
        <v>0</v>
      </c>
      <c r="BR121" s="59"/>
      <c r="BS121" s="12"/>
      <c r="BT121" s="10"/>
      <c r="BU121" s="10"/>
      <c r="BV121" s="10"/>
      <c r="BW121" s="10"/>
      <c r="BX121" s="24"/>
      <c r="BY121" s="24"/>
      <c r="BZ121" s="50" t="s">
        <v>59</v>
      </c>
      <c r="CA121" s="51"/>
      <c r="CB121" s="51"/>
      <c r="CC121" s="51"/>
      <c r="CD121" s="51"/>
      <c r="CE121" s="51"/>
      <c r="CF121" s="52"/>
      <c r="CG121" s="58">
        <f t="shared" si="68"/>
        <v>0</v>
      </c>
      <c r="CH121" s="59"/>
      <c r="CI121" s="62"/>
      <c r="CJ121" s="89"/>
    </row>
    <row r="122" spans="1:88" x14ac:dyDescent="0.25">
      <c r="A122" s="84">
        <v>14</v>
      </c>
      <c r="B122" s="81"/>
      <c r="C122" s="81" t="s">
        <v>63</v>
      </c>
      <c r="D122" s="15" t="s">
        <v>29</v>
      </c>
      <c r="E122" s="38"/>
      <c r="F122" s="23"/>
      <c r="G122" s="34">
        <v>5</v>
      </c>
      <c r="H122" s="17">
        <v>7</v>
      </c>
      <c r="I122" s="17">
        <v>5</v>
      </c>
      <c r="J122" s="17">
        <v>5</v>
      </c>
      <c r="K122" s="17">
        <v>5</v>
      </c>
      <c r="L122" s="23"/>
      <c r="M122" s="23"/>
      <c r="N122" s="42">
        <f>SUM(G122:K122)+U124</f>
        <v>27</v>
      </c>
      <c r="O122" s="42">
        <f>IF($C122="BLM-ATÖLYE-LAB(ŞEF)",20,IF($C122="SINIF",18,IF($C122="OKUL ÖNCESİ",18,IF($C122="REHBER ÖĞ",18,IF($C122="ÖZEL EĞİTİM ÖĞRT.",18,IF($C122="MÜDÜR",2,IF($C122="MÜDÜR YRD",6,IF($C122="MÜDÜR BAŞYARD",2,IF($C122="ATÖLYE-LAB",20,15)))))))))</f>
        <v>15</v>
      </c>
      <c r="P122" s="42">
        <f>IF(N122-O122&gt;0,N122-O122,0)</f>
        <v>12</v>
      </c>
      <c r="Q122" s="42">
        <f>IF(OR($C122="MÜDÜR",$C122="MÜDÜR YRD",$C122="MÜDÜR BAŞYARD"),0,IF(AND(N122+IF(S122="VAR",1,0)&gt;29,N122+IF(S122="VAR",1,0)&lt;41),3,IF(AND(N122+IF(S122="VAR",1,0)&gt;9,N122+IF(S122="VAR",1,0)&lt;20),1,IF(AND(N122+IF(S122="VAR",1,0)&gt;19,N122+IF(S122="VAR",1,0)&lt;30),2,0))))</f>
        <v>2</v>
      </c>
      <c r="R122" s="43" t="s">
        <v>5</v>
      </c>
      <c r="S122" s="43" t="s">
        <v>5</v>
      </c>
      <c r="T122" s="18">
        <f>3*COUNTIF(G122:K122,"M")</f>
        <v>0</v>
      </c>
      <c r="U122" s="42">
        <f>IF($C122="MÜDÜR BAŞYARD",0,IF($C122="MÜDÜR",0,IF($C122="MÜDÜR YRD",0,IF($C122="REHBER ÖĞ",0,IF($C122="FORMATÖR",0,IF($C122="ÖZEL EĞİTİM ÖĞRT.",0,IF(OR(R122="VAR",S122="VAR"),2,)))))))</f>
        <v>0</v>
      </c>
      <c r="V122" s="44">
        <f>IF($C122="REHBER ÖĞ",N122+U129,IF($C122="FORMATÖR",N122+U129,IF($C122="ÖZEL EĞİTİM ÖĞRT.",N122+U129,P122+Q122+U122+T122+U123+U125+U126+U127+U128+U129+U130)))</f>
        <v>14</v>
      </c>
      <c r="W122" s="16"/>
      <c r="X122" s="17"/>
      <c r="Y122" s="17"/>
      <c r="Z122" s="17"/>
      <c r="AA122" s="17"/>
      <c r="AB122" s="23"/>
      <c r="AC122" s="23"/>
      <c r="AD122" s="42">
        <f>SUM(W122:AA122)+AK124</f>
        <v>0</v>
      </c>
      <c r="AE122" s="42">
        <f>IF($C122="BLM-ATÖLYE-LAB(ŞEF)",20,IF($C122="SINIF",18,IF($C122="OKUL ÖNCESİ",18,IF($C122="REHBER ÖĞ",18,IF($C122="ÖZEL EĞİTİM ÖĞRT.",18,IF($C122="MÜDÜR",2,IF($C122="MÜDÜR YRD",6,IF($C122="MÜDÜR BAŞYARD",2,IF($C122="ATÖLYE-LAB",20,15)))))))))</f>
        <v>15</v>
      </c>
      <c r="AF122" s="42">
        <f>IF(AD122-AE122&gt;0,AD122-AE122,0)</f>
        <v>0</v>
      </c>
      <c r="AG122" s="42">
        <f>IF(OR($C122="MÜDÜR",$C122="MÜDÜR YRD",$C122="MÜDÜR BAŞYARD"),0,IF(AND(AD122+IF(AI122="VAR",1,0)&gt;29,AD122+IF(AI122="VAR",1,0)&lt;41),3,IF(AND(AD122+IF(AI122="VAR",1,0)&gt;9,AD122+IF(AI122="VAR",1,0)&lt;20),1,IF(AND(AD122+IF(AI122="VAR",1,0)&gt;19,AD122+IF(AI122="VAR",1,0)&lt;30),2,0))))</f>
        <v>0</v>
      </c>
      <c r="AH122" s="43" t="s">
        <v>5</v>
      </c>
      <c r="AI122" s="43" t="s">
        <v>4</v>
      </c>
      <c r="AJ122" s="18">
        <f>3*COUNTIF(W122:AA122,"M")</f>
        <v>0</v>
      </c>
      <c r="AK122" s="42">
        <f>IF($C122="MÜDÜR BAŞYARD",0,IF($C122="MÜDÜR",0,IF($C122="MÜDÜR YRD",0,IF($C122="REHBER ÖĞ",0,IF($C122="FORMATÖR",0,IF($C122="ÖZEL EĞİTİM ÖĞRT.",0,IF(OR(AH122="VAR",AI122="VAR"),2,)))))))</f>
        <v>2</v>
      </c>
      <c r="AL122" s="44">
        <f>IF($C122="REHBER ÖĞ",AD122+AK129,IF($C122="FORMATÖR",AD122+AK129,IF($C122="ÖZEL EĞİTİM ÖĞRT.",AD122+AK129,AF122+AG122+AK122+AJ122+AK123+AK125+AK126+AK127+AK128+AK129+AK130)))</f>
        <v>2</v>
      </c>
      <c r="AM122" s="16"/>
      <c r="AN122" s="17"/>
      <c r="AO122" s="17"/>
      <c r="AP122" s="17"/>
      <c r="AQ122" s="17"/>
      <c r="AR122" s="23"/>
      <c r="AS122" s="23"/>
      <c r="AT122" s="42">
        <f>SUM(AM122:AQ122)+BA124</f>
        <v>0</v>
      </c>
      <c r="AU122" s="42">
        <f>IF($C122="BLM-ATÖLYE-LAB(ŞEF)",20,IF($C122="SINIF",18,IF($C122="OKUL ÖNCESİ",18,IF($C122="REHBER ÖĞ",18,IF($C122="ÖZEL EĞİTİM ÖĞRT.",18,IF($C122="MÜDÜR",2,IF($C122="MÜDÜR YRD",6,IF($C122="MÜDÜR BAŞYARD",2,IF($C122="ATÖLYE-LAB",20,15)))))))))</f>
        <v>15</v>
      </c>
      <c r="AV122" s="42">
        <f>IF(AT122-AU122&gt;0,AT122-AU122,0)</f>
        <v>0</v>
      </c>
      <c r="AW122" s="42">
        <f>IF(OR($C122="MÜDÜR",$C122="MÜDÜR YRD",$C122="MÜDÜR BAŞYARD"),0,IF(AND(AT122+IF(AY122="VAR",1,0)&gt;29,AT122+IF(AY122="VAR",1,0)&lt;41),3,IF(AND(AT122+IF(AY122="VAR",1,0)&gt;9,AT122+IF(AY122="VAR",1,0)&lt;20),1,IF(AND(AT122+IF(AY122="VAR",1,0)&gt;19,AT122+IF(AY122="VAR",1,0)&lt;30),2,0))))</f>
        <v>0</v>
      </c>
      <c r="AX122" s="43" t="s">
        <v>4</v>
      </c>
      <c r="AY122" s="43" t="s">
        <v>5</v>
      </c>
      <c r="AZ122" s="18">
        <f>3*COUNTIF(AM122:AQ122,"M")</f>
        <v>0</v>
      </c>
      <c r="BA122" s="42">
        <f>IF($C122="MÜDÜR BAŞYARD",0,IF($C122="MÜDÜR",0,IF($C122="MÜDÜR YRD",0,IF($C122="REHBER ÖĞ",0,IF($C122="FORMATÖR",0,IF($C122="ÖZEL EĞİTİM ÖĞRT.",0,IF(OR(AX122="VAR",AY122="VAR"),2,)))))))</f>
        <v>2</v>
      </c>
      <c r="BB122" s="44">
        <f>IF($C122="REHBER ÖĞ",AT122+BA129,IF($C122="FORMATÖR",AT122+BA129,IF($C122="ÖZEL EĞİTİM ÖĞRT.",AT122+BA129,AV122+AW122+BA122+AZ122+BA123+BA125+BA126+BA127+BA128+BA129+BA130)))</f>
        <v>2</v>
      </c>
      <c r="BC122" s="16"/>
      <c r="BD122" s="17"/>
      <c r="BE122" s="17"/>
      <c r="BF122" s="17"/>
      <c r="BG122" s="17"/>
      <c r="BH122" s="23"/>
      <c r="BI122" s="23"/>
      <c r="BJ122" s="42">
        <f>SUM(BC122:BG122)+BQ124</f>
        <v>0</v>
      </c>
      <c r="BK122" s="42">
        <f>IF($C122="BLM-ATÖLYE-LAB(ŞEF)",20,IF($C122="SINIF",18,IF($C122="OKUL ÖNCESİ",18,IF($C122="REHBER ÖĞ",18,IF($C122="ÖZEL EĞİTİM ÖĞRT.",18,IF($C122="MÜDÜR",2,IF($C122="MÜDÜR YRD",6,IF($C122="MÜDÜR BAŞYARD",2,IF($C122="ATÖLYE-LAB",20,15)))))))))</f>
        <v>15</v>
      </c>
      <c r="BL122" s="42">
        <f>IF(BJ122-BK122&gt;0,BJ122-BK122,0)</f>
        <v>0</v>
      </c>
      <c r="BM122" s="42">
        <f>IF(OR($C122="MÜDÜR",$C122="MÜDÜR YRD",$C122="MÜDÜR BAŞYARD"),0,IF(AND(BJ122+IF(BO122="VAR",1,0)&gt;29,BJ122+IF(BO122="VAR",1,0)&lt;41),3,IF(AND(BJ122+IF(BO122="VAR",1,0)&gt;9,BJ122+IF(BO122="VAR",1,0)&lt;20),1,IF(AND(BJ122+IF(BO122="VAR",1,0)&gt;19,BJ122+IF(BO122="VAR",1,0)&lt;30),2,0))))</f>
        <v>0</v>
      </c>
      <c r="BN122" s="43" t="s">
        <v>4</v>
      </c>
      <c r="BO122" s="43" t="s">
        <v>5</v>
      </c>
      <c r="BP122" s="18">
        <f>3*COUNTIF(BC122:BG122,"M")</f>
        <v>0</v>
      </c>
      <c r="BQ122" s="42">
        <f>IF($C122="MÜDÜR BAŞYARD",0,IF($C122="MÜDÜR",0,IF($C122="MÜDÜR YRD",0,IF($C122="REHBER ÖĞ",0,IF($C122="FORMATÖR",0,IF($C122="ÖZEL EĞİTİM ÖĞRT.",0,IF(OR(BN122="VAR",BO122="VAR"),2,)))))))</f>
        <v>2</v>
      </c>
      <c r="BR122" s="44">
        <f>IF($C122="REHBER ÖĞ",BJ122+BQ129,IF($C122="FORMATÖR",BJ122+BQ129,IF($C122="ÖZEL EĞİTİM ÖĞRT.",BJ122+BQ129,BL122+BM122+BQ122+BP122+BQ123+BQ125+BQ126+BQ127+BQ128+BQ129+BQ130)))</f>
        <v>2</v>
      </c>
      <c r="BS122" s="16"/>
      <c r="BT122" s="17"/>
      <c r="BU122" s="17"/>
      <c r="BV122" s="17"/>
      <c r="BW122" s="17"/>
      <c r="BX122" s="23"/>
      <c r="BY122" s="23"/>
      <c r="BZ122" s="42">
        <f>SUM(BS122:BW122)+CG124</f>
        <v>0</v>
      </c>
      <c r="CA122" s="42">
        <f>IF($C122="BLM-ATÖLYE-LAB(ŞEF)",20,IF($C122="SINIF",18,IF($C122="OKUL ÖNCESİ",18,IF($C122="REHBER ÖĞ",18,IF($C122="ÖZEL EĞİTİM ÖĞRT.",18,IF($C122="MÜDÜR",2,IF($C122="MÜDÜR YRD",6,IF($C122="MÜDÜR BAŞYARD",2,IF($C122="ATÖLYE-LAB",20,15)))))))))</f>
        <v>15</v>
      </c>
      <c r="CB122" s="42">
        <f>IF(BZ122-CA122&gt;0,BZ122-CA122,0)</f>
        <v>0</v>
      </c>
      <c r="CC122" s="42">
        <f>IF(OR($C122="MÜDÜR",$C122="MÜDÜR YRD",$C122="MÜDÜR BAŞYARD"),0,IF(AND(BZ122+IF(CE122="VAR",1,0)&gt;29,BZ122+IF(CE122="VAR",1,0)&lt;41),3,IF(AND(BZ122+IF(CE122="VAR",1,0)&gt;9,BZ122+IF(CE122="VAR",1,0)&lt;20),1,IF(AND(BZ122+IF(CE122="VAR",1,0)&gt;19,BZ122+IF(CE122="VAR",1,0)&lt;30),2,0))))</f>
        <v>0</v>
      </c>
      <c r="CD122" s="43" t="s">
        <v>5</v>
      </c>
      <c r="CE122" s="43" t="s">
        <v>4</v>
      </c>
      <c r="CF122" s="18">
        <f>3*COUNTIF(BS122:BW122,"M")</f>
        <v>0</v>
      </c>
      <c r="CG122" s="42">
        <f>IF($C122="MÜDÜR BAŞYARD",0,IF($C122="MÜDÜR",0,IF($C122="MÜDÜR YRD",0,IF($C122="REHBER ÖĞ",0,IF($C122="FORMATÖR",0,IF($C122="ÖZEL EĞİTİM ÖĞRT.",0,IF(OR(CD122="VAR",CE122="VAR"),2,)))))))</f>
        <v>2</v>
      </c>
      <c r="CH122" s="44">
        <f>IF($C122="REHBER ÖĞ",BZ122+CG129,IF($C122="FORMATÖR",BZ122+CG129,IF($C122="ÖZEL EĞİTİM ÖĞRT.",BZ122+CG129,CB122+CC122+CG122+CF122+CG123+CG125+CG126+CG127+CG128+CG129+CG130)))</f>
        <v>2</v>
      </c>
      <c r="CI122" s="60">
        <f>V122+AL122+BB122+BR122+CH122</f>
        <v>22</v>
      </c>
      <c r="CJ122" s="87"/>
    </row>
    <row r="123" spans="1:88" x14ac:dyDescent="0.25">
      <c r="A123" s="85"/>
      <c r="B123" s="82"/>
      <c r="C123" s="82"/>
      <c r="D123" s="14" t="s">
        <v>76</v>
      </c>
      <c r="E123" s="39"/>
      <c r="F123" s="24"/>
      <c r="G123" s="35"/>
      <c r="H123" s="9"/>
      <c r="I123" s="9"/>
      <c r="J123" s="9"/>
      <c r="K123" s="9"/>
      <c r="L123" s="24"/>
      <c r="M123" s="24"/>
      <c r="N123" s="53" t="s">
        <v>77</v>
      </c>
      <c r="O123" s="54"/>
      <c r="P123" s="54"/>
      <c r="Q123" s="54"/>
      <c r="R123" s="54"/>
      <c r="S123" s="54"/>
      <c r="T123" s="55"/>
      <c r="U123" s="56">
        <f>SUM(E123:M123)</f>
        <v>0</v>
      </c>
      <c r="V123" s="57"/>
      <c r="W123" s="11"/>
      <c r="X123" s="9"/>
      <c r="Y123" s="9"/>
      <c r="Z123" s="9"/>
      <c r="AA123" s="9"/>
      <c r="AB123" s="24"/>
      <c r="AC123" s="24"/>
      <c r="AD123" s="45" t="s">
        <v>77</v>
      </c>
      <c r="AE123" s="46"/>
      <c r="AF123" s="46"/>
      <c r="AG123" s="46"/>
      <c r="AH123" s="46"/>
      <c r="AI123" s="46"/>
      <c r="AJ123" s="47"/>
      <c r="AK123" s="48">
        <f>SUM(W123:AC123)</f>
        <v>0</v>
      </c>
      <c r="AL123" s="49"/>
      <c r="AM123" s="11"/>
      <c r="AN123" s="9"/>
      <c r="AO123" s="9"/>
      <c r="AP123" s="9"/>
      <c r="AQ123" s="9"/>
      <c r="AR123" s="24"/>
      <c r="AS123" s="24"/>
      <c r="AT123" s="45" t="s">
        <v>77</v>
      </c>
      <c r="AU123" s="46"/>
      <c r="AV123" s="46"/>
      <c r="AW123" s="46"/>
      <c r="AX123" s="46"/>
      <c r="AY123" s="46"/>
      <c r="AZ123" s="47"/>
      <c r="BA123" s="48">
        <f>SUM(AM123:AS123)</f>
        <v>0</v>
      </c>
      <c r="BB123" s="49"/>
      <c r="BC123" s="11"/>
      <c r="BD123" s="9"/>
      <c r="BE123" s="9"/>
      <c r="BF123" s="9"/>
      <c r="BG123" s="9"/>
      <c r="BH123" s="24"/>
      <c r="BI123" s="24"/>
      <c r="BJ123" s="45" t="s">
        <v>77</v>
      </c>
      <c r="BK123" s="46"/>
      <c r="BL123" s="46"/>
      <c r="BM123" s="46"/>
      <c r="BN123" s="46"/>
      <c r="BO123" s="46"/>
      <c r="BP123" s="47"/>
      <c r="BQ123" s="48">
        <f>SUM(BC123:BI123)</f>
        <v>0</v>
      </c>
      <c r="BR123" s="49"/>
      <c r="BS123" s="11"/>
      <c r="BT123" s="9"/>
      <c r="BU123" s="9"/>
      <c r="BV123" s="9"/>
      <c r="BW123" s="9"/>
      <c r="BX123" s="24"/>
      <c r="BY123" s="24"/>
      <c r="BZ123" s="45" t="s">
        <v>77</v>
      </c>
      <c r="CA123" s="46"/>
      <c r="CB123" s="46"/>
      <c r="CC123" s="46"/>
      <c r="CD123" s="46"/>
      <c r="CE123" s="46"/>
      <c r="CF123" s="47"/>
      <c r="CG123" s="48">
        <f>SUM(BS123:BY123)</f>
        <v>0</v>
      </c>
      <c r="CH123" s="49"/>
      <c r="CI123" s="61"/>
      <c r="CJ123" s="88"/>
    </row>
    <row r="124" spans="1:88" x14ac:dyDescent="0.25">
      <c r="A124" s="85"/>
      <c r="B124" s="82"/>
      <c r="C124" s="82"/>
      <c r="D124" s="14" t="s">
        <v>78</v>
      </c>
      <c r="E124" s="39"/>
      <c r="F124" s="24"/>
      <c r="G124" s="35"/>
      <c r="H124" s="9"/>
      <c r="I124" s="9"/>
      <c r="J124" s="9"/>
      <c r="K124" s="9"/>
      <c r="L124" s="24"/>
      <c r="M124" s="24"/>
      <c r="N124" s="45" t="s">
        <v>79</v>
      </c>
      <c r="O124" s="46"/>
      <c r="P124" s="46"/>
      <c r="Q124" s="46"/>
      <c r="R124" s="46"/>
      <c r="S124" s="46"/>
      <c r="T124" s="47"/>
      <c r="U124" s="56">
        <f>SUM(E124:M124)</f>
        <v>0</v>
      </c>
      <c r="V124" s="57"/>
      <c r="W124" s="11"/>
      <c r="X124" s="9"/>
      <c r="Y124" s="9"/>
      <c r="Z124" s="9"/>
      <c r="AA124" s="9"/>
      <c r="AB124" s="24"/>
      <c r="AC124" s="24"/>
      <c r="AD124" s="45" t="s">
        <v>79</v>
      </c>
      <c r="AE124" s="46"/>
      <c r="AF124" s="46"/>
      <c r="AG124" s="46"/>
      <c r="AH124" s="46"/>
      <c r="AI124" s="46"/>
      <c r="AJ124" s="47"/>
      <c r="AK124" s="48">
        <f>SUM(W124:AC124)</f>
        <v>0</v>
      </c>
      <c r="AL124" s="49"/>
      <c r="AM124" s="11"/>
      <c r="AN124" s="9"/>
      <c r="AO124" s="9"/>
      <c r="AP124" s="9"/>
      <c r="AQ124" s="9"/>
      <c r="AR124" s="24"/>
      <c r="AS124" s="24"/>
      <c r="AT124" s="45" t="s">
        <v>79</v>
      </c>
      <c r="AU124" s="46"/>
      <c r="AV124" s="46"/>
      <c r="AW124" s="46"/>
      <c r="AX124" s="46"/>
      <c r="AY124" s="46"/>
      <c r="AZ124" s="47"/>
      <c r="BA124" s="48">
        <f>SUM(AM124:AS124)</f>
        <v>0</v>
      </c>
      <c r="BB124" s="49"/>
      <c r="BC124" s="11"/>
      <c r="BD124" s="9"/>
      <c r="BE124" s="9"/>
      <c r="BF124" s="9"/>
      <c r="BG124" s="9"/>
      <c r="BH124" s="24"/>
      <c r="BI124" s="24"/>
      <c r="BJ124" s="45" t="s">
        <v>79</v>
      </c>
      <c r="BK124" s="46"/>
      <c r="BL124" s="46"/>
      <c r="BM124" s="46"/>
      <c r="BN124" s="46"/>
      <c r="BO124" s="46"/>
      <c r="BP124" s="47"/>
      <c r="BQ124" s="48">
        <f>SUM(BC124:BI124)</f>
        <v>0</v>
      </c>
      <c r="BR124" s="49"/>
      <c r="BS124" s="11"/>
      <c r="BT124" s="9"/>
      <c r="BU124" s="9"/>
      <c r="BV124" s="9"/>
      <c r="BW124" s="9"/>
      <c r="BX124" s="24"/>
      <c r="BY124" s="24"/>
      <c r="BZ124" s="45" t="s">
        <v>79</v>
      </c>
      <c r="CA124" s="46"/>
      <c r="CB124" s="46"/>
      <c r="CC124" s="46"/>
      <c r="CD124" s="46"/>
      <c r="CE124" s="46"/>
      <c r="CF124" s="47"/>
      <c r="CG124" s="48">
        <f>SUM(BS124:BY124)</f>
        <v>0</v>
      </c>
      <c r="CH124" s="49"/>
      <c r="CI124" s="61"/>
      <c r="CJ124" s="88"/>
    </row>
    <row r="125" spans="1:88" x14ac:dyDescent="0.25">
      <c r="A125" s="85"/>
      <c r="B125" s="82"/>
      <c r="C125" s="82"/>
      <c r="D125" s="14" t="s">
        <v>28</v>
      </c>
      <c r="E125" s="39"/>
      <c r="F125" s="24"/>
      <c r="G125" s="35"/>
      <c r="H125" s="9"/>
      <c r="I125" s="9"/>
      <c r="J125" s="9"/>
      <c r="K125" s="9"/>
      <c r="L125" s="24"/>
      <c r="M125" s="24"/>
      <c r="N125" s="53" t="s">
        <v>55</v>
      </c>
      <c r="O125" s="54"/>
      <c r="P125" s="54"/>
      <c r="Q125" s="54"/>
      <c r="R125" s="54"/>
      <c r="S125" s="54"/>
      <c r="T125" s="55"/>
      <c r="U125" s="56">
        <f>SUM(E125:M125)</f>
        <v>0</v>
      </c>
      <c r="V125" s="57"/>
      <c r="W125" s="11"/>
      <c r="X125" s="9"/>
      <c r="Y125" s="9"/>
      <c r="Z125" s="9"/>
      <c r="AA125" s="9"/>
      <c r="AB125" s="24"/>
      <c r="AC125" s="24"/>
      <c r="AD125" s="45" t="s">
        <v>55</v>
      </c>
      <c r="AE125" s="46"/>
      <c r="AF125" s="46"/>
      <c r="AG125" s="46"/>
      <c r="AH125" s="46"/>
      <c r="AI125" s="46"/>
      <c r="AJ125" s="47"/>
      <c r="AK125" s="48">
        <f t="shared" ref="AK125:AK130" si="70">SUM(W125:AC125)</f>
        <v>0</v>
      </c>
      <c r="AL125" s="49"/>
      <c r="AM125" s="11"/>
      <c r="AN125" s="9"/>
      <c r="AO125" s="9"/>
      <c r="AP125" s="9"/>
      <c r="AQ125" s="9"/>
      <c r="AR125" s="24"/>
      <c r="AS125" s="24"/>
      <c r="AT125" s="45" t="s">
        <v>55</v>
      </c>
      <c r="AU125" s="46"/>
      <c r="AV125" s="46"/>
      <c r="AW125" s="46"/>
      <c r="AX125" s="46"/>
      <c r="AY125" s="46"/>
      <c r="AZ125" s="47"/>
      <c r="BA125" s="48">
        <f t="shared" ref="BA125:BA130" si="71">SUM(AM125:AS125)</f>
        <v>0</v>
      </c>
      <c r="BB125" s="49"/>
      <c r="BC125" s="11"/>
      <c r="BD125" s="9"/>
      <c r="BE125" s="9"/>
      <c r="BF125" s="9"/>
      <c r="BG125" s="9"/>
      <c r="BH125" s="24"/>
      <c r="BI125" s="24"/>
      <c r="BJ125" s="45" t="s">
        <v>55</v>
      </c>
      <c r="BK125" s="46"/>
      <c r="BL125" s="46"/>
      <c r="BM125" s="46"/>
      <c r="BN125" s="46"/>
      <c r="BO125" s="46"/>
      <c r="BP125" s="47"/>
      <c r="BQ125" s="48">
        <f t="shared" ref="BQ125:BQ130" si="72">SUM(BC125:BI125)</f>
        <v>0</v>
      </c>
      <c r="BR125" s="49"/>
      <c r="BS125" s="11"/>
      <c r="BT125" s="9"/>
      <c r="BU125" s="9"/>
      <c r="BV125" s="9"/>
      <c r="BW125" s="9"/>
      <c r="BX125" s="24"/>
      <c r="BY125" s="24"/>
      <c r="BZ125" s="45" t="s">
        <v>55</v>
      </c>
      <c r="CA125" s="46"/>
      <c r="CB125" s="46"/>
      <c r="CC125" s="46"/>
      <c r="CD125" s="46"/>
      <c r="CE125" s="46"/>
      <c r="CF125" s="47"/>
      <c r="CG125" s="48">
        <f t="shared" ref="CG125:CG130" si="73">SUM(BS125:BY125)</f>
        <v>0</v>
      </c>
      <c r="CH125" s="49"/>
      <c r="CI125" s="61"/>
      <c r="CJ125" s="88"/>
    </row>
    <row r="126" spans="1:88" x14ac:dyDescent="0.25">
      <c r="A126" s="85"/>
      <c r="B126" s="82"/>
      <c r="C126" s="82"/>
      <c r="D126" s="14" t="s">
        <v>30</v>
      </c>
      <c r="E126" s="39"/>
      <c r="F126" s="24"/>
      <c r="G126" s="35"/>
      <c r="H126" s="9"/>
      <c r="I126" s="9"/>
      <c r="J126" s="9"/>
      <c r="K126" s="9"/>
      <c r="L126" s="24"/>
      <c r="M126" s="24"/>
      <c r="N126" s="53" t="s">
        <v>56</v>
      </c>
      <c r="O126" s="54"/>
      <c r="P126" s="54"/>
      <c r="Q126" s="54"/>
      <c r="R126" s="54"/>
      <c r="S126" s="54"/>
      <c r="T126" s="55"/>
      <c r="U126" s="56">
        <f t="shared" ref="U126:U130" si="74">SUM(E126:M126)</f>
        <v>0</v>
      </c>
      <c r="V126" s="57"/>
      <c r="W126" s="11"/>
      <c r="X126" s="9"/>
      <c r="Y126" s="9"/>
      <c r="Z126" s="9"/>
      <c r="AA126" s="9"/>
      <c r="AB126" s="24"/>
      <c r="AC126" s="24"/>
      <c r="AD126" s="45" t="s">
        <v>56</v>
      </c>
      <c r="AE126" s="46"/>
      <c r="AF126" s="46"/>
      <c r="AG126" s="46"/>
      <c r="AH126" s="46"/>
      <c r="AI126" s="46"/>
      <c r="AJ126" s="47"/>
      <c r="AK126" s="48">
        <f t="shared" si="70"/>
        <v>0</v>
      </c>
      <c r="AL126" s="49"/>
      <c r="AM126" s="11"/>
      <c r="AN126" s="9"/>
      <c r="AO126" s="9"/>
      <c r="AP126" s="9"/>
      <c r="AQ126" s="9"/>
      <c r="AR126" s="24"/>
      <c r="AS126" s="24"/>
      <c r="AT126" s="45" t="s">
        <v>56</v>
      </c>
      <c r="AU126" s="46"/>
      <c r="AV126" s="46"/>
      <c r="AW126" s="46"/>
      <c r="AX126" s="46"/>
      <c r="AY126" s="46"/>
      <c r="AZ126" s="47"/>
      <c r="BA126" s="48">
        <f t="shared" si="71"/>
        <v>0</v>
      </c>
      <c r="BB126" s="49"/>
      <c r="BC126" s="11"/>
      <c r="BD126" s="9"/>
      <c r="BE126" s="9"/>
      <c r="BF126" s="9"/>
      <c r="BG126" s="9"/>
      <c r="BH126" s="24"/>
      <c r="BI126" s="24"/>
      <c r="BJ126" s="45" t="s">
        <v>56</v>
      </c>
      <c r="BK126" s="46"/>
      <c r="BL126" s="46"/>
      <c r="BM126" s="46"/>
      <c r="BN126" s="46"/>
      <c r="BO126" s="46"/>
      <c r="BP126" s="47"/>
      <c r="BQ126" s="48">
        <f t="shared" si="72"/>
        <v>0</v>
      </c>
      <c r="BR126" s="49"/>
      <c r="BS126" s="11"/>
      <c r="BT126" s="9"/>
      <c r="BU126" s="9"/>
      <c r="BV126" s="9"/>
      <c r="BW126" s="9"/>
      <c r="BX126" s="24"/>
      <c r="BY126" s="24"/>
      <c r="BZ126" s="45" t="s">
        <v>56</v>
      </c>
      <c r="CA126" s="46"/>
      <c r="CB126" s="46"/>
      <c r="CC126" s="46"/>
      <c r="CD126" s="46"/>
      <c r="CE126" s="46"/>
      <c r="CF126" s="47"/>
      <c r="CG126" s="48">
        <f t="shared" si="73"/>
        <v>0</v>
      </c>
      <c r="CH126" s="49"/>
      <c r="CI126" s="61"/>
      <c r="CJ126" s="88"/>
    </row>
    <row r="127" spans="1:88" x14ac:dyDescent="0.25">
      <c r="A127" s="85"/>
      <c r="B127" s="82"/>
      <c r="C127" s="82"/>
      <c r="D127" s="14" t="s">
        <v>35</v>
      </c>
      <c r="E127" s="39"/>
      <c r="F127" s="24"/>
      <c r="G127" s="35"/>
      <c r="H127" s="9"/>
      <c r="I127" s="9"/>
      <c r="J127" s="9"/>
      <c r="K127" s="9"/>
      <c r="L127" s="24"/>
      <c r="M127" s="24"/>
      <c r="N127" s="53" t="s">
        <v>57</v>
      </c>
      <c r="O127" s="54"/>
      <c r="P127" s="54"/>
      <c r="Q127" s="54"/>
      <c r="R127" s="54"/>
      <c r="S127" s="54"/>
      <c r="T127" s="55"/>
      <c r="U127" s="56">
        <f t="shared" si="74"/>
        <v>0</v>
      </c>
      <c r="V127" s="57"/>
      <c r="W127" s="11"/>
      <c r="X127" s="9"/>
      <c r="Y127" s="9"/>
      <c r="Z127" s="9"/>
      <c r="AA127" s="9"/>
      <c r="AB127" s="24"/>
      <c r="AC127" s="24"/>
      <c r="AD127" s="45" t="s">
        <v>57</v>
      </c>
      <c r="AE127" s="46"/>
      <c r="AF127" s="46"/>
      <c r="AG127" s="46"/>
      <c r="AH127" s="46"/>
      <c r="AI127" s="46"/>
      <c r="AJ127" s="47"/>
      <c r="AK127" s="48">
        <f t="shared" si="70"/>
        <v>0</v>
      </c>
      <c r="AL127" s="49"/>
      <c r="AM127" s="11"/>
      <c r="AN127" s="9"/>
      <c r="AO127" s="9"/>
      <c r="AP127" s="9"/>
      <c r="AQ127" s="9"/>
      <c r="AR127" s="24"/>
      <c r="AS127" s="24"/>
      <c r="AT127" s="45" t="s">
        <v>57</v>
      </c>
      <c r="AU127" s="46"/>
      <c r="AV127" s="46"/>
      <c r="AW127" s="46"/>
      <c r="AX127" s="46"/>
      <c r="AY127" s="46"/>
      <c r="AZ127" s="47"/>
      <c r="BA127" s="48">
        <f t="shared" si="71"/>
        <v>0</v>
      </c>
      <c r="BB127" s="49"/>
      <c r="BC127" s="11"/>
      <c r="BD127" s="9"/>
      <c r="BE127" s="9"/>
      <c r="BF127" s="9"/>
      <c r="BG127" s="9"/>
      <c r="BH127" s="24"/>
      <c r="BI127" s="24"/>
      <c r="BJ127" s="45" t="s">
        <v>57</v>
      </c>
      <c r="BK127" s="46"/>
      <c r="BL127" s="46"/>
      <c r="BM127" s="46"/>
      <c r="BN127" s="46"/>
      <c r="BO127" s="46"/>
      <c r="BP127" s="47"/>
      <c r="BQ127" s="48">
        <f t="shared" si="72"/>
        <v>0</v>
      </c>
      <c r="BR127" s="49"/>
      <c r="BS127" s="11"/>
      <c r="BT127" s="9"/>
      <c r="BU127" s="9"/>
      <c r="BV127" s="9"/>
      <c r="BW127" s="9"/>
      <c r="BX127" s="24"/>
      <c r="BY127" s="24"/>
      <c r="BZ127" s="45" t="s">
        <v>57</v>
      </c>
      <c r="CA127" s="46"/>
      <c r="CB127" s="46"/>
      <c r="CC127" s="46"/>
      <c r="CD127" s="46"/>
      <c r="CE127" s="46"/>
      <c r="CF127" s="47"/>
      <c r="CG127" s="48">
        <f t="shared" si="73"/>
        <v>0</v>
      </c>
      <c r="CH127" s="49"/>
      <c r="CI127" s="61"/>
      <c r="CJ127" s="88"/>
    </row>
    <row r="128" spans="1:88" x14ac:dyDescent="0.25">
      <c r="A128" s="85"/>
      <c r="B128" s="82"/>
      <c r="C128" s="82"/>
      <c r="D128" s="14" t="s">
        <v>32</v>
      </c>
      <c r="E128" s="40"/>
      <c r="F128" s="25"/>
      <c r="G128" s="36"/>
      <c r="H128" s="20"/>
      <c r="I128" s="20"/>
      <c r="J128" s="20"/>
      <c r="K128" s="20"/>
      <c r="L128" s="25"/>
      <c r="M128" s="25"/>
      <c r="N128" s="53" t="s">
        <v>58</v>
      </c>
      <c r="O128" s="54"/>
      <c r="P128" s="54"/>
      <c r="Q128" s="54"/>
      <c r="R128" s="54"/>
      <c r="S128" s="54"/>
      <c r="T128" s="55"/>
      <c r="U128" s="56">
        <f t="shared" si="74"/>
        <v>0</v>
      </c>
      <c r="V128" s="57"/>
      <c r="W128" s="11"/>
      <c r="X128" s="9"/>
      <c r="Y128" s="20"/>
      <c r="Z128" s="9"/>
      <c r="AA128" s="9"/>
      <c r="AB128" s="24"/>
      <c r="AC128" s="24"/>
      <c r="AD128" s="45" t="s">
        <v>58</v>
      </c>
      <c r="AE128" s="46"/>
      <c r="AF128" s="46"/>
      <c r="AG128" s="46"/>
      <c r="AH128" s="46"/>
      <c r="AI128" s="46"/>
      <c r="AJ128" s="47"/>
      <c r="AK128" s="48">
        <f t="shared" si="70"/>
        <v>0</v>
      </c>
      <c r="AL128" s="49"/>
      <c r="AM128" s="11"/>
      <c r="AN128" s="9"/>
      <c r="AO128" s="9"/>
      <c r="AP128" s="20"/>
      <c r="AQ128" s="9"/>
      <c r="AR128" s="24"/>
      <c r="AS128" s="24"/>
      <c r="AT128" s="45" t="s">
        <v>58</v>
      </c>
      <c r="AU128" s="46"/>
      <c r="AV128" s="46"/>
      <c r="AW128" s="46"/>
      <c r="AX128" s="46"/>
      <c r="AY128" s="46"/>
      <c r="AZ128" s="47"/>
      <c r="BA128" s="48">
        <f t="shared" si="71"/>
        <v>0</v>
      </c>
      <c r="BB128" s="49"/>
      <c r="BC128" s="11"/>
      <c r="BD128" s="9"/>
      <c r="BE128" s="9"/>
      <c r="BF128" s="9"/>
      <c r="BG128" s="20"/>
      <c r="BH128" s="24"/>
      <c r="BI128" s="24"/>
      <c r="BJ128" s="45" t="s">
        <v>58</v>
      </c>
      <c r="BK128" s="46"/>
      <c r="BL128" s="46"/>
      <c r="BM128" s="46"/>
      <c r="BN128" s="46"/>
      <c r="BO128" s="46"/>
      <c r="BP128" s="47"/>
      <c r="BQ128" s="48">
        <f t="shared" si="72"/>
        <v>0</v>
      </c>
      <c r="BR128" s="49"/>
      <c r="BS128" s="11"/>
      <c r="BT128" s="9"/>
      <c r="BU128" s="9"/>
      <c r="BV128" s="9"/>
      <c r="BW128" s="9"/>
      <c r="BX128" s="24"/>
      <c r="BY128" s="24"/>
      <c r="BZ128" s="45" t="s">
        <v>58</v>
      </c>
      <c r="CA128" s="46"/>
      <c r="CB128" s="46"/>
      <c r="CC128" s="46"/>
      <c r="CD128" s="46"/>
      <c r="CE128" s="46"/>
      <c r="CF128" s="47"/>
      <c r="CG128" s="48">
        <f t="shared" si="73"/>
        <v>0</v>
      </c>
      <c r="CH128" s="49"/>
      <c r="CI128" s="61"/>
      <c r="CJ128" s="88"/>
    </row>
    <row r="129" spans="1:88" x14ac:dyDescent="0.25">
      <c r="A129" s="85"/>
      <c r="B129" s="82"/>
      <c r="C129" s="82"/>
      <c r="D129" s="14" t="s">
        <v>72</v>
      </c>
      <c r="E129" s="40"/>
      <c r="F129" s="25"/>
      <c r="G129" s="36"/>
      <c r="H129" s="20"/>
      <c r="I129" s="20"/>
      <c r="J129" s="20"/>
      <c r="K129" s="20"/>
      <c r="L129" s="25"/>
      <c r="M129" s="25"/>
      <c r="N129" s="53" t="s">
        <v>73</v>
      </c>
      <c r="O129" s="54"/>
      <c r="P129" s="54"/>
      <c r="Q129" s="54"/>
      <c r="R129" s="54"/>
      <c r="S129" s="54"/>
      <c r="T129" s="55"/>
      <c r="U129" s="56">
        <f t="shared" si="74"/>
        <v>0</v>
      </c>
      <c r="V129" s="57"/>
      <c r="W129" s="19"/>
      <c r="X129" s="20"/>
      <c r="Y129" s="20"/>
      <c r="Z129" s="20"/>
      <c r="AA129" s="20"/>
      <c r="AB129" s="25"/>
      <c r="AC129" s="25"/>
      <c r="AD129" s="45" t="s">
        <v>73</v>
      </c>
      <c r="AE129" s="46"/>
      <c r="AF129" s="46"/>
      <c r="AG129" s="46"/>
      <c r="AH129" s="46"/>
      <c r="AI129" s="46"/>
      <c r="AJ129" s="47"/>
      <c r="AK129" s="48">
        <f t="shared" si="70"/>
        <v>0</v>
      </c>
      <c r="AL129" s="49"/>
      <c r="AM129" s="19"/>
      <c r="AN129" s="20"/>
      <c r="AO129" s="20"/>
      <c r="AP129" s="20"/>
      <c r="AQ129" s="20"/>
      <c r="AR129" s="25"/>
      <c r="AS129" s="25"/>
      <c r="AT129" s="45" t="s">
        <v>73</v>
      </c>
      <c r="AU129" s="46"/>
      <c r="AV129" s="46"/>
      <c r="AW129" s="46"/>
      <c r="AX129" s="46"/>
      <c r="AY129" s="46"/>
      <c r="AZ129" s="47"/>
      <c r="BA129" s="48">
        <f t="shared" si="71"/>
        <v>0</v>
      </c>
      <c r="BB129" s="49"/>
      <c r="BC129" s="19"/>
      <c r="BD129" s="20"/>
      <c r="BE129" s="20"/>
      <c r="BF129" s="20"/>
      <c r="BG129" s="20"/>
      <c r="BH129" s="25"/>
      <c r="BI129" s="25"/>
      <c r="BJ129" s="45" t="s">
        <v>73</v>
      </c>
      <c r="BK129" s="46"/>
      <c r="BL129" s="46"/>
      <c r="BM129" s="46"/>
      <c r="BN129" s="46"/>
      <c r="BO129" s="46"/>
      <c r="BP129" s="47"/>
      <c r="BQ129" s="48">
        <f t="shared" si="72"/>
        <v>0</v>
      </c>
      <c r="BR129" s="49"/>
      <c r="BS129" s="19"/>
      <c r="BT129" s="20"/>
      <c r="BU129" s="20"/>
      <c r="BV129" s="20"/>
      <c r="BW129" s="20"/>
      <c r="BX129" s="24"/>
      <c r="BY129" s="24"/>
      <c r="BZ129" s="45" t="s">
        <v>73</v>
      </c>
      <c r="CA129" s="46"/>
      <c r="CB129" s="46"/>
      <c r="CC129" s="46"/>
      <c r="CD129" s="46"/>
      <c r="CE129" s="46"/>
      <c r="CF129" s="47"/>
      <c r="CG129" s="48">
        <f t="shared" si="73"/>
        <v>0</v>
      </c>
      <c r="CH129" s="49"/>
      <c r="CI129" s="61"/>
      <c r="CJ129" s="88"/>
    </row>
    <row r="130" spans="1:88" ht="15.75" thickBot="1" x14ac:dyDescent="0.3">
      <c r="A130" s="86"/>
      <c r="B130" s="83"/>
      <c r="C130" s="83"/>
      <c r="D130" s="22" t="s">
        <v>54</v>
      </c>
      <c r="E130" s="41"/>
      <c r="F130" s="26"/>
      <c r="G130" s="37"/>
      <c r="H130" s="10"/>
      <c r="I130" s="10"/>
      <c r="J130" s="10"/>
      <c r="K130" s="10"/>
      <c r="L130" s="26"/>
      <c r="M130" s="26"/>
      <c r="N130" s="50" t="s">
        <v>59</v>
      </c>
      <c r="O130" s="51"/>
      <c r="P130" s="51"/>
      <c r="Q130" s="51"/>
      <c r="R130" s="51"/>
      <c r="S130" s="51"/>
      <c r="T130" s="52"/>
      <c r="U130" s="56">
        <f t="shared" si="74"/>
        <v>0</v>
      </c>
      <c r="V130" s="57"/>
      <c r="W130" s="12"/>
      <c r="X130" s="10"/>
      <c r="Y130" s="10"/>
      <c r="Z130" s="10"/>
      <c r="AA130" s="10"/>
      <c r="AB130" s="26"/>
      <c r="AC130" s="26"/>
      <c r="AD130" s="50" t="s">
        <v>59</v>
      </c>
      <c r="AE130" s="51"/>
      <c r="AF130" s="51"/>
      <c r="AG130" s="51"/>
      <c r="AH130" s="51"/>
      <c r="AI130" s="51"/>
      <c r="AJ130" s="52"/>
      <c r="AK130" s="58">
        <f t="shared" si="70"/>
        <v>0</v>
      </c>
      <c r="AL130" s="59"/>
      <c r="AM130" s="12"/>
      <c r="AN130" s="10"/>
      <c r="AO130" s="10"/>
      <c r="AP130" s="10"/>
      <c r="AQ130" s="10"/>
      <c r="AR130" s="26"/>
      <c r="AS130" s="26"/>
      <c r="AT130" s="50" t="s">
        <v>59</v>
      </c>
      <c r="AU130" s="51"/>
      <c r="AV130" s="51"/>
      <c r="AW130" s="51"/>
      <c r="AX130" s="51"/>
      <c r="AY130" s="51"/>
      <c r="AZ130" s="52"/>
      <c r="BA130" s="58">
        <f t="shared" si="71"/>
        <v>0</v>
      </c>
      <c r="BB130" s="59"/>
      <c r="BC130" s="12"/>
      <c r="BD130" s="10"/>
      <c r="BE130" s="10"/>
      <c r="BF130" s="10"/>
      <c r="BG130" s="10"/>
      <c r="BH130" s="26"/>
      <c r="BI130" s="26"/>
      <c r="BJ130" s="50" t="s">
        <v>59</v>
      </c>
      <c r="BK130" s="51"/>
      <c r="BL130" s="51"/>
      <c r="BM130" s="51"/>
      <c r="BN130" s="51"/>
      <c r="BO130" s="51"/>
      <c r="BP130" s="52"/>
      <c r="BQ130" s="58">
        <f t="shared" si="72"/>
        <v>0</v>
      </c>
      <c r="BR130" s="59"/>
      <c r="BS130" s="12"/>
      <c r="BT130" s="10"/>
      <c r="BU130" s="10"/>
      <c r="BV130" s="10"/>
      <c r="BW130" s="10"/>
      <c r="BX130" s="24"/>
      <c r="BY130" s="24"/>
      <c r="BZ130" s="50" t="s">
        <v>59</v>
      </c>
      <c r="CA130" s="51"/>
      <c r="CB130" s="51"/>
      <c r="CC130" s="51"/>
      <c r="CD130" s="51"/>
      <c r="CE130" s="51"/>
      <c r="CF130" s="52"/>
      <c r="CG130" s="58">
        <f t="shared" si="73"/>
        <v>0</v>
      </c>
      <c r="CH130" s="59"/>
      <c r="CI130" s="62"/>
      <c r="CJ130" s="89"/>
    </row>
    <row r="131" spans="1:88" x14ac:dyDescent="0.25">
      <c r="A131" s="84">
        <v>15</v>
      </c>
      <c r="B131" s="81"/>
      <c r="C131" s="81" t="s">
        <v>65</v>
      </c>
      <c r="D131" s="15" t="s">
        <v>29</v>
      </c>
      <c r="E131" s="38"/>
      <c r="F131" s="23"/>
      <c r="G131" s="34">
        <v>5</v>
      </c>
      <c r="H131" s="17">
        <v>7</v>
      </c>
      <c r="I131" s="17">
        <v>5</v>
      </c>
      <c r="J131" s="17">
        <v>5</v>
      </c>
      <c r="K131" s="17">
        <v>5</v>
      </c>
      <c r="L131" s="23"/>
      <c r="M131" s="23"/>
      <c r="N131" s="42">
        <f>SUM(G131:K131)+U133</f>
        <v>27</v>
      </c>
      <c r="O131" s="42">
        <f>IF($C131="BLM-ATÖLYE-LAB(ŞEF)",20,IF($C131="SINIF",18,IF($C131="OKUL ÖNCESİ",18,IF($C131="REHBER ÖĞ",18,IF($C131="ÖZEL EĞİTİM ÖĞRT.",18,IF($C131="MÜDÜR",2,IF($C131="MÜDÜR YRD",6,IF($C131="MÜDÜR BAŞYARD",2,IF($C131="ATÖLYE-LAB",20,15)))))))))</f>
        <v>15</v>
      </c>
      <c r="P131" s="42">
        <f>IF(N131-O131&gt;0,N131-O131,0)</f>
        <v>12</v>
      </c>
      <c r="Q131" s="42">
        <f>IF(OR($C131="MÜDÜR",$C131="MÜDÜR YRD",$C131="MÜDÜR BAŞYARD"),0,IF(AND(N131+IF(S131="VAR",1,0)&gt;29,N131+IF(S131="VAR",1,0)&lt;41),3,IF(AND(N131+IF(S131="VAR",1,0)&gt;9,N131+IF(S131="VAR",1,0)&lt;20),1,IF(AND(N131+IF(S131="VAR",1,0)&gt;19,N131+IF(S131="VAR",1,0)&lt;30),2,0))))</f>
        <v>2</v>
      </c>
      <c r="R131" s="43" t="s">
        <v>5</v>
      </c>
      <c r="S131" s="43" t="s">
        <v>5</v>
      </c>
      <c r="T131" s="18">
        <f>3*COUNTIF(G131:K131,"M")</f>
        <v>0</v>
      </c>
      <c r="U131" s="42">
        <f>IF($C131="MÜDÜR BAŞYARD",0,IF($C131="MÜDÜR",0,IF($C131="MÜDÜR YRD",0,IF($C131="REHBER ÖĞ",0,IF($C131="FORMATÖR",0,IF($C131="ÖZEL EĞİTİM ÖĞRT.",0,IF(OR(R131="VAR",S131="VAR"),2,)))))))</f>
        <v>0</v>
      </c>
      <c r="V131" s="44">
        <f>IF($C131="REHBER ÖĞ",N131+U138,IF($C131="FORMATÖR",N131+U138,IF($C131="ÖZEL EĞİTİM ÖĞRT.",N131+U138,P131+Q131+U131+T131+U132+U134+U135+U136+U137+U138+U139)))</f>
        <v>14</v>
      </c>
      <c r="W131" s="16"/>
      <c r="X131" s="17"/>
      <c r="Y131" s="17"/>
      <c r="Z131" s="17"/>
      <c r="AA131" s="17"/>
      <c r="AB131" s="23"/>
      <c r="AC131" s="23"/>
      <c r="AD131" s="42">
        <f>SUM(W131:AA131)+AK133</f>
        <v>0</v>
      </c>
      <c r="AE131" s="42">
        <f>IF($C131="BLM-ATÖLYE-LAB(ŞEF)",20,IF($C131="SINIF",18,IF($C131="OKUL ÖNCESİ",18,IF($C131="REHBER ÖĞ",18,IF($C131="ÖZEL EĞİTİM ÖĞRT.",18,IF($C131="MÜDÜR",2,IF($C131="MÜDÜR YRD",6,IF($C131="MÜDÜR BAŞYARD",2,IF($C131="ATÖLYE-LAB",20,15)))))))))</f>
        <v>15</v>
      </c>
      <c r="AF131" s="42">
        <f>IF(AD131-AE131&gt;0,AD131-AE131,0)</f>
        <v>0</v>
      </c>
      <c r="AG131" s="42">
        <f>IF(OR($C131="MÜDÜR",$C131="MÜDÜR YRD",$C131="MÜDÜR BAŞYARD"),0,IF(AND(AD131+IF(AI131="VAR",1,0)&gt;29,AD131+IF(AI131="VAR",1,0)&lt;41),3,IF(AND(AD131+IF(AI131="VAR",1,0)&gt;9,AD131+IF(AI131="VAR",1,0)&lt;20),1,IF(AND(AD131+IF(AI131="VAR",1,0)&gt;19,AD131+IF(AI131="VAR",1,0)&lt;30),2,0))))</f>
        <v>0</v>
      </c>
      <c r="AH131" s="43" t="s">
        <v>5</v>
      </c>
      <c r="AI131" s="43" t="s">
        <v>4</v>
      </c>
      <c r="AJ131" s="18">
        <f>3*COUNTIF(W131:AA131,"M")</f>
        <v>0</v>
      </c>
      <c r="AK131" s="42">
        <f>IF($C131="MÜDÜR BAŞYARD",0,IF($C131="MÜDÜR",0,IF($C131="MÜDÜR YRD",0,IF($C131="REHBER ÖĞ",0,IF($C131="FORMATÖR",0,IF($C131="ÖZEL EĞİTİM ÖĞRT.",0,IF(OR(AH131="VAR",AI131="VAR"),2,)))))))</f>
        <v>2</v>
      </c>
      <c r="AL131" s="44">
        <f>IF($C131="REHBER ÖĞ",AD131+AK138,IF($C131="FORMATÖR",AD131+AK138,IF($C131="ÖZEL EĞİTİM ÖĞRT.",AD131+AK138,AF131+AG131+AK131+AJ131+AK132+AK134+AK135+AK136+AK137+AK138+AK139)))</f>
        <v>2</v>
      </c>
      <c r="AM131" s="16"/>
      <c r="AN131" s="17"/>
      <c r="AO131" s="17"/>
      <c r="AP131" s="17"/>
      <c r="AQ131" s="17"/>
      <c r="AR131" s="23"/>
      <c r="AS131" s="23"/>
      <c r="AT131" s="42">
        <f>SUM(AM131:AQ131)+BA133</f>
        <v>0</v>
      </c>
      <c r="AU131" s="42">
        <f>IF($C131="BLM-ATÖLYE-LAB(ŞEF)",20,IF($C131="SINIF",18,IF($C131="OKUL ÖNCESİ",18,IF($C131="REHBER ÖĞ",18,IF($C131="ÖZEL EĞİTİM ÖĞRT.",18,IF($C131="MÜDÜR",2,IF($C131="MÜDÜR YRD",6,IF($C131="MÜDÜR BAŞYARD",2,IF($C131="ATÖLYE-LAB",20,15)))))))))</f>
        <v>15</v>
      </c>
      <c r="AV131" s="42">
        <f>IF(AT131-AU131&gt;0,AT131-AU131,0)</f>
        <v>0</v>
      </c>
      <c r="AW131" s="42">
        <f>IF(OR($C131="MÜDÜR",$C131="MÜDÜR YRD",$C131="MÜDÜR BAŞYARD"),0,IF(AND(AT131+IF(AY131="VAR",1,0)&gt;29,AT131+IF(AY131="VAR",1,0)&lt;41),3,IF(AND(AT131+IF(AY131="VAR",1,0)&gt;9,AT131+IF(AY131="VAR",1,0)&lt;20),1,IF(AND(AT131+IF(AY131="VAR",1,0)&gt;19,AT131+IF(AY131="VAR",1,0)&lt;30),2,0))))</f>
        <v>0</v>
      </c>
      <c r="AX131" s="43" t="s">
        <v>4</v>
      </c>
      <c r="AY131" s="43" t="s">
        <v>5</v>
      </c>
      <c r="AZ131" s="18">
        <f>3*COUNTIF(AM131:AQ131,"M")</f>
        <v>0</v>
      </c>
      <c r="BA131" s="42">
        <f>IF($C131="MÜDÜR BAŞYARD",0,IF($C131="MÜDÜR",0,IF($C131="MÜDÜR YRD",0,IF($C131="REHBER ÖĞ",0,IF($C131="FORMATÖR",0,IF($C131="ÖZEL EĞİTİM ÖĞRT.",0,IF(OR(AX131="VAR",AY131="VAR"),2,)))))))</f>
        <v>2</v>
      </c>
      <c r="BB131" s="44">
        <f>IF($C131="REHBER ÖĞ",AT131+BA138,IF($C131="FORMATÖR",AT131+BA138,IF($C131="ÖZEL EĞİTİM ÖĞRT.",AT131+BA138,AV131+AW131+BA131+AZ131+BA132+BA134+BA135+BA136+BA137+BA138+BA139)))</f>
        <v>2</v>
      </c>
      <c r="BC131" s="16"/>
      <c r="BD131" s="17"/>
      <c r="BE131" s="17"/>
      <c r="BF131" s="17"/>
      <c r="BG131" s="17"/>
      <c r="BH131" s="23"/>
      <c r="BI131" s="23"/>
      <c r="BJ131" s="42">
        <f>SUM(BC131:BG131)+BQ133</f>
        <v>0</v>
      </c>
      <c r="BK131" s="42">
        <f>IF($C131="BLM-ATÖLYE-LAB(ŞEF)",20,IF($C131="SINIF",18,IF($C131="OKUL ÖNCESİ",18,IF($C131="REHBER ÖĞ",18,IF($C131="ÖZEL EĞİTİM ÖĞRT.",18,IF($C131="MÜDÜR",2,IF($C131="MÜDÜR YRD",6,IF($C131="MÜDÜR BAŞYARD",2,IF($C131="ATÖLYE-LAB",20,15)))))))))</f>
        <v>15</v>
      </c>
      <c r="BL131" s="42">
        <f>IF(BJ131-BK131&gt;0,BJ131-BK131,0)</f>
        <v>0</v>
      </c>
      <c r="BM131" s="42">
        <f>IF(OR($C131="MÜDÜR",$C131="MÜDÜR YRD",$C131="MÜDÜR BAŞYARD"),0,IF(AND(BJ131+IF(BO131="VAR",1,0)&gt;29,BJ131+IF(BO131="VAR",1,0)&lt;41),3,IF(AND(BJ131+IF(BO131="VAR",1,0)&gt;9,BJ131+IF(BO131="VAR",1,0)&lt;20),1,IF(AND(BJ131+IF(BO131="VAR",1,0)&gt;19,BJ131+IF(BO131="VAR",1,0)&lt;30),2,0))))</f>
        <v>0</v>
      </c>
      <c r="BN131" s="43" t="s">
        <v>4</v>
      </c>
      <c r="BO131" s="43" t="s">
        <v>5</v>
      </c>
      <c r="BP131" s="18">
        <f>3*COUNTIF(BC131:BG131,"M")</f>
        <v>0</v>
      </c>
      <c r="BQ131" s="42">
        <f>IF($C131="MÜDÜR BAŞYARD",0,IF($C131="MÜDÜR",0,IF($C131="MÜDÜR YRD",0,IF($C131="REHBER ÖĞ",0,IF($C131="FORMATÖR",0,IF($C131="ÖZEL EĞİTİM ÖĞRT.",0,IF(OR(BN131="VAR",BO131="VAR"),2,)))))))</f>
        <v>2</v>
      </c>
      <c r="BR131" s="44">
        <f>IF($C131="REHBER ÖĞ",BJ131+BQ138,IF($C131="FORMATÖR",BJ131+BQ138,IF($C131="ÖZEL EĞİTİM ÖĞRT.",BJ131+BQ138,BL131+BM131+BQ131+BP131+BQ132+BQ134+BQ135+BQ136+BQ137+BQ138+BQ139)))</f>
        <v>2</v>
      </c>
      <c r="BS131" s="16"/>
      <c r="BT131" s="17"/>
      <c r="BU131" s="17"/>
      <c r="BV131" s="17"/>
      <c r="BW131" s="17"/>
      <c r="BX131" s="23"/>
      <c r="BY131" s="23"/>
      <c r="BZ131" s="42">
        <f>SUM(BS131:BW131)+CG133</f>
        <v>0</v>
      </c>
      <c r="CA131" s="42">
        <f>IF($C131="BLM-ATÖLYE-LAB(ŞEF)",20,IF($C131="SINIF",18,IF($C131="OKUL ÖNCESİ",18,IF($C131="REHBER ÖĞ",18,IF($C131="ÖZEL EĞİTİM ÖĞRT.",18,IF($C131="MÜDÜR",2,IF($C131="MÜDÜR YRD",6,IF($C131="MÜDÜR BAŞYARD",2,IF($C131="ATÖLYE-LAB",20,15)))))))))</f>
        <v>15</v>
      </c>
      <c r="CB131" s="42">
        <f>IF(BZ131-CA131&gt;0,BZ131-CA131,0)</f>
        <v>0</v>
      </c>
      <c r="CC131" s="42">
        <f>IF(OR($C131="MÜDÜR",$C131="MÜDÜR YRD",$C131="MÜDÜR BAŞYARD"),0,IF(AND(BZ131+IF(CE131="VAR",1,0)&gt;29,BZ131+IF(CE131="VAR",1,0)&lt;41),3,IF(AND(BZ131+IF(CE131="VAR",1,0)&gt;9,BZ131+IF(CE131="VAR",1,0)&lt;20),1,IF(AND(BZ131+IF(CE131="VAR",1,0)&gt;19,BZ131+IF(CE131="VAR",1,0)&lt;30),2,0))))</f>
        <v>0</v>
      </c>
      <c r="CD131" s="43" t="s">
        <v>5</v>
      </c>
      <c r="CE131" s="43" t="s">
        <v>4</v>
      </c>
      <c r="CF131" s="18">
        <f>3*COUNTIF(BS131:BW131,"M")</f>
        <v>0</v>
      </c>
      <c r="CG131" s="42">
        <f>IF($C131="MÜDÜR BAŞYARD",0,IF($C131="MÜDÜR",0,IF($C131="MÜDÜR YRD",0,IF($C131="REHBER ÖĞ",0,IF($C131="FORMATÖR",0,IF($C131="ÖZEL EĞİTİM ÖĞRT.",0,IF(OR(CD131="VAR",CE131="VAR"),2,)))))))</f>
        <v>2</v>
      </c>
      <c r="CH131" s="44">
        <f>IF($C131="REHBER ÖĞ",BZ131+CG138,IF($C131="FORMATÖR",BZ131+CG138,IF($C131="ÖZEL EĞİTİM ÖĞRT.",BZ131+CG138,CB131+CC131+CG131+CF131+CG132+CG134+CG135+CG136+CG137+CG138+CG139)))</f>
        <v>2</v>
      </c>
      <c r="CI131" s="60">
        <f>V131+AL131+BB131+BR131+CH131</f>
        <v>22</v>
      </c>
      <c r="CJ131" s="87"/>
    </row>
    <row r="132" spans="1:88" x14ac:dyDescent="0.25">
      <c r="A132" s="85"/>
      <c r="B132" s="82"/>
      <c r="C132" s="82"/>
      <c r="D132" s="14" t="s">
        <v>76</v>
      </c>
      <c r="E132" s="39"/>
      <c r="F132" s="24"/>
      <c r="G132" s="35"/>
      <c r="H132" s="9"/>
      <c r="I132" s="9"/>
      <c r="J132" s="9"/>
      <c r="K132" s="9"/>
      <c r="L132" s="24"/>
      <c r="M132" s="24"/>
      <c r="N132" s="53" t="s">
        <v>77</v>
      </c>
      <c r="O132" s="54"/>
      <c r="P132" s="54"/>
      <c r="Q132" s="54"/>
      <c r="R132" s="54"/>
      <c r="S132" s="54"/>
      <c r="T132" s="55"/>
      <c r="U132" s="56">
        <f>SUM(E132:M132)</f>
        <v>0</v>
      </c>
      <c r="V132" s="57"/>
      <c r="W132" s="11"/>
      <c r="X132" s="9"/>
      <c r="Y132" s="9"/>
      <c r="Z132" s="9"/>
      <c r="AA132" s="9"/>
      <c r="AB132" s="24"/>
      <c r="AC132" s="24"/>
      <c r="AD132" s="45" t="s">
        <v>77</v>
      </c>
      <c r="AE132" s="46"/>
      <c r="AF132" s="46"/>
      <c r="AG132" s="46"/>
      <c r="AH132" s="46"/>
      <c r="AI132" s="46"/>
      <c r="AJ132" s="47"/>
      <c r="AK132" s="48">
        <f>SUM(W132:AC132)</f>
        <v>0</v>
      </c>
      <c r="AL132" s="49"/>
      <c r="AM132" s="11"/>
      <c r="AN132" s="9"/>
      <c r="AO132" s="9"/>
      <c r="AP132" s="9"/>
      <c r="AQ132" s="9"/>
      <c r="AR132" s="24"/>
      <c r="AS132" s="24"/>
      <c r="AT132" s="45" t="s">
        <v>77</v>
      </c>
      <c r="AU132" s="46"/>
      <c r="AV132" s="46"/>
      <c r="AW132" s="46"/>
      <c r="AX132" s="46"/>
      <c r="AY132" s="46"/>
      <c r="AZ132" s="47"/>
      <c r="BA132" s="48">
        <f>SUM(AM132:AS132)</f>
        <v>0</v>
      </c>
      <c r="BB132" s="49"/>
      <c r="BC132" s="11"/>
      <c r="BD132" s="9"/>
      <c r="BE132" s="9"/>
      <c r="BF132" s="9"/>
      <c r="BG132" s="9"/>
      <c r="BH132" s="24"/>
      <c r="BI132" s="24"/>
      <c r="BJ132" s="45" t="s">
        <v>77</v>
      </c>
      <c r="BK132" s="46"/>
      <c r="BL132" s="46"/>
      <c r="BM132" s="46"/>
      <c r="BN132" s="46"/>
      <c r="BO132" s="46"/>
      <c r="BP132" s="47"/>
      <c r="BQ132" s="48">
        <f>SUM(BC132:BI132)</f>
        <v>0</v>
      </c>
      <c r="BR132" s="49"/>
      <c r="BS132" s="11"/>
      <c r="BT132" s="9"/>
      <c r="BU132" s="9"/>
      <c r="BV132" s="9"/>
      <c r="BW132" s="9"/>
      <c r="BX132" s="24"/>
      <c r="BY132" s="24"/>
      <c r="BZ132" s="45" t="s">
        <v>77</v>
      </c>
      <c r="CA132" s="46"/>
      <c r="CB132" s="46"/>
      <c r="CC132" s="46"/>
      <c r="CD132" s="46"/>
      <c r="CE132" s="46"/>
      <c r="CF132" s="47"/>
      <c r="CG132" s="48">
        <f>SUM(BS132:BY132)</f>
        <v>0</v>
      </c>
      <c r="CH132" s="49"/>
      <c r="CI132" s="61"/>
      <c r="CJ132" s="88"/>
    </row>
    <row r="133" spans="1:88" x14ac:dyDescent="0.25">
      <c r="A133" s="85"/>
      <c r="B133" s="82"/>
      <c r="C133" s="82"/>
      <c r="D133" s="14" t="s">
        <v>78</v>
      </c>
      <c r="E133" s="39"/>
      <c r="F133" s="24"/>
      <c r="G133" s="35"/>
      <c r="H133" s="9"/>
      <c r="I133" s="9"/>
      <c r="J133" s="9"/>
      <c r="K133" s="9"/>
      <c r="L133" s="24"/>
      <c r="M133" s="24"/>
      <c r="N133" s="45" t="s">
        <v>79</v>
      </c>
      <c r="O133" s="46"/>
      <c r="P133" s="46"/>
      <c r="Q133" s="46"/>
      <c r="R133" s="46"/>
      <c r="S133" s="46"/>
      <c r="T133" s="47"/>
      <c r="U133" s="56">
        <f>SUM(E133:M133)</f>
        <v>0</v>
      </c>
      <c r="V133" s="57"/>
      <c r="W133" s="11"/>
      <c r="X133" s="9"/>
      <c r="Y133" s="9"/>
      <c r="Z133" s="9"/>
      <c r="AA133" s="9"/>
      <c r="AB133" s="24"/>
      <c r="AC133" s="24"/>
      <c r="AD133" s="45" t="s">
        <v>79</v>
      </c>
      <c r="AE133" s="46"/>
      <c r="AF133" s="46"/>
      <c r="AG133" s="46"/>
      <c r="AH133" s="46"/>
      <c r="AI133" s="46"/>
      <c r="AJ133" s="47"/>
      <c r="AK133" s="48">
        <f>SUM(W133:AC133)</f>
        <v>0</v>
      </c>
      <c r="AL133" s="49"/>
      <c r="AM133" s="11"/>
      <c r="AN133" s="9"/>
      <c r="AO133" s="9"/>
      <c r="AP133" s="9"/>
      <c r="AQ133" s="9"/>
      <c r="AR133" s="24"/>
      <c r="AS133" s="24"/>
      <c r="AT133" s="45" t="s">
        <v>79</v>
      </c>
      <c r="AU133" s="46"/>
      <c r="AV133" s="46"/>
      <c r="AW133" s="46"/>
      <c r="AX133" s="46"/>
      <c r="AY133" s="46"/>
      <c r="AZ133" s="47"/>
      <c r="BA133" s="48">
        <f>SUM(AM133:AS133)</f>
        <v>0</v>
      </c>
      <c r="BB133" s="49"/>
      <c r="BC133" s="11"/>
      <c r="BD133" s="9"/>
      <c r="BE133" s="9"/>
      <c r="BF133" s="9"/>
      <c r="BG133" s="9"/>
      <c r="BH133" s="24"/>
      <c r="BI133" s="24"/>
      <c r="BJ133" s="45" t="s">
        <v>79</v>
      </c>
      <c r="BK133" s="46"/>
      <c r="BL133" s="46"/>
      <c r="BM133" s="46"/>
      <c r="BN133" s="46"/>
      <c r="BO133" s="46"/>
      <c r="BP133" s="47"/>
      <c r="BQ133" s="48">
        <f>SUM(BC133:BI133)</f>
        <v>0</v>
      </c>
      <c r="BR133" s="49"/>
      <c r="BS133" s="11"/>
      <c r="BT133" s="9"/>
      <c r="BU133" s="9"/>
      <c r="BV133" s="9"/>
      <c r="BW133" s="9"/>
      <c r="BX133" s="24"/>
      <c r="BY133" s="24"/>
      <c r="BZ133" s="45" t="s">
        <v>79</v>
      </c>
      <c r="CA133" s="46"/>
      <c r="CB133" s="46"/>
      <c r="CC133" s="46"/>
      <c r="CD133" s="46"/>
      <c r="CE133" s="46"/>
      <c r="CF133" s="47"/>
      <c r="CG133" s="48">
        <f>SUM(BS133:BY133)</f>
        <v>0</v>
      </c>
      <c r="CH133" s="49"/>
      <c r="CI133" s="61"/>
      <c r="CJ133" s="88"/>
    </row>
    <row r="134" spans="1:88" x14ac:dyDescent="0.25">
      <c r="A134" s="85"/>
      <c r="B134" s="82"/>
      <c r="C134" s="82"/>
      <c r="D134" s="14" t="s">
        <v>28</v>
      </c>
      <c r="E134" s="39"/>
      <c r="F134" s="24"/>
      <c r="G134" s="35"/>
      <c r="H134" s="9"/>
      <c r="I134" s="9"/>
      <c r="J134" s="9"/>
      <c r="K134" s="9"/>
      <c r="L134" s="24"/>
      <c r="M134" s="24"/>
      <c r="N134" s="53" t="s">
        <v>55</v>
      </c>
      <c r="O134" s="54"/>
      <c r="P134" s="54"/>
      <c r="Q134" s="54"/>
      <c r="R134" s="54"/>
      <c r="S134" s="54"/>
      <c r="T134" s="55"/>
      <c r="U134" s="56">
        <f>SUM(E134:M134)</f>
        <v>0</v>
      </c>
      <c r="V134" s="57"/>
      <c r="W134" s="11"/>
      <c r="X134" s="9"/>
      <c r="Y134" s="9"/>
      <c r="Z134" s="9"/>
      <c r="AA134" s="9"/>
      <c r="AB134" s="24"/>
      <c r="AC134" s="24"/>
      <c r="AD134" s="45" t="s">
        <v>55</v>
      </c>
      <c r="AE134" s="46"/>
      <c r="AF134" s="46"/>
      <c r="AG134" s="46"/>
      <c r="AH134" s="46"/>
      <c r="AI134" s="46"/>
      <c r="AJ134" s="47"/>
      <c r="AK134" s="48">
        <f t="shared" ref="AK134:AK139" si="75">SUM(W134:AC134)</f>
        <v>0</v>
      </c>
      <c r="AL134" s="49"/>
      <c r="AM134" s="11"/>
      <c r="AN134" s="9"/>
      <c r="AO134" s="9"/>
      <c r="AP134" s="9"/>
      <c r="AQ134" s="9"/>
      <c r="AR134" s="24"/>
      <c r="AS134" s="24"/>
      <c r="AT134" s="45" t="s">
        <v>55</v>
      </c>
      <c r="AU134" s="46"/>
      <c r="AV134" s="46"/>
      <c r="AW134" s="46"/>
      <c r="AX134" s="46"/>
      <c r="AY134" s="46"/>
      <c r="AZ134" s="47"/>
      <c r="BA134" s="48">
        <f t="shared" ref="BA134:BA139" si="76">SUM(AM134:AS134)</f>
        <v>0</v>
      </c>
      <c r="BB134" s="49"/>
      <c r="BC134" s="11"/>
      <c r="BD134" s="9"/>
      <c r="BE134" s="9"/>
      <c r="BF134" s="9"/>
      <c r="BG134" s="9"/>
      <c r="BH134" s="24"/>
      <c r="BI134" s="24"/>
      <c r="BJ134" s="45" t="s">
        <v>55</v>
      </c>
      <c r="BK134" s="46"/>
      <c r="BL134" s="46"/>
      <c r="BM134" s="46"/>
      <c r="BN134" s="46"/>
      <c r="BO134" s="46"/>
      <c r="BP134" s="47"/>
      <c r="BQ134" s="48">
        <f t="shared" ref="BQ134:BQ139" si="77">SUM(BC134:BI134)</f>
        <v>0</v>
      </c>
      <c r="BR134" s="49"/>
      <c r="BS134" s="11"/>
      <c r="BT134" s="9"/>
      <c r="BU134" s="9"/>
      <c r="BV134" s="9"/>
      <c r="BW134" s="9"/>
      <c r="BX134" s="24"/>
      <c r="BY134" s="24"/>
      <c r="BZ134" s="45" t="s">
        <v>55</v>
      </c>
      <c r="CA134" s="46"/>
      <c r="CB134" s="46"/>
      <c r="CC134" s="46"/>
      <c r="CD134" s="46"/>
      <c r="CE134" s="46"/>
      <c r="CF134" s="47"/>
      <c r="CG134" s="48">
        <f t="shared" ref="CG134:CG139" si="78">SUM(BS134:BY134)</f>
        <v>0</v>
      </c>
      <c r="CH134" s="49"/>
      <c r="CI134" s="61"/>
      <c r="CJ134" s="88"/>
    </row>
    <row r="135" spans="1:88" x14ac:dyDescent="0.25">
      <c r="A135" s="85"/>
      <c r="B135" s="82"/>
      <c r="C135" s="82"/>
      <c r="D135" s="14" t="s">
        <v>30</v>
      </c>
      <c r="E135" s="39"/>
      <c r="F135" s="24"/>
      <c r="G135" s="35"/>
      <c r="H135" s="9"/>
      <c r="I135" s="9"/>
      <c r="J135" s="9"/>
      <c r="K135" s="9"/>
      <c r="L135" s="24"/>
      <c r="M135" s="24"/>
      <c r="N135" s="53" t="s">
        <v>56</v>
      </c>
      <c r="O135" s="54"/>
      <c r="P135" s="54"/>
      <c r="Q135" s="54"/>
      <c r="R135" s="54"/>
      <c r="S135" s="54"/>
      <c r="T135" s="55"/>
      <c r="U135" s="56">
        <f t="shared" ref="U135:U139" si="79">SUM(E135:M135)</f>
        <v>0</v>
      </c>
      <c r="V135" s="57"/>
      <c r="W135" s="11"/>
      <c r="X135" s="9"/>
      <c r="Y135" s="9"/>
      <c r="Z135" s="9"/>
      <c r="AA135" s="9"/>
      <c r="AB135" s="24"/>
      <c r="AC135" s="24"/>
      <c r="AD135" s="45" t="s">
        <v>56</v>
      </c>
      <c r="AE135" s="46"/>
      <c r="AF135" s="46"/>
      <c r="AG135" s="46"/>
      <c r="AH135" s="46"/>
      <c r="AI135" s="46"/>
      <c r="AJ135" s="47"/>
      <c r="AK135" s="48">
        <f t="shared" si="75"/>
        <v>0</v>
      </c>
      <c r="AL135" s="49"/>
      <c r="AM135" s="11"/>
      <c r="AN135" s="9"/>
      <c r="AO135" s="9"/>
      <c r="AP135" s="9"/>
      <c r="AQ135" s="9"/>
      <c r="AR135" s="24"/>
      <c r="AS135" s="24"/>
      <c r="AT135" s="45" t="s">
        <v>56</v>
      </c>
      <c r="AU135" s="46"/>
      <c r="AV135" s="46"/>
      <c r="AW135" s="46"/>
      <c r="AX135" s="46"/>
      <c r="AY135" s="46"/>
      <c r="AZ135" s="47"/>
      <c r="BA135" s="48">
        <f t="shared" si="76"/>
        <v>0</v>
      </c>
      <c r="BB135" s="49"/>
      <c r="BC135" s="11"/>
      <c r="BD135" s="9"/>
      <c r="BE135" s="9"/>
      <c r="BF135" s="9"/>
      <c r="BG135" s="9"/>
      <c r="BH135" s="24"/>
      <c r="BI135" s="24"/>
      <c r="BJ135" s="45" t="s">
        <v>56</v>
      </c>
      <c r="BK135" s="46"/>
      <c r="BL135" s="46"/>
      <c r="BM135" s="46"/>
      <c r="BN135" s="46"/>
      <c r="BO135" s="46"/>
      <c r="BP135" s="47"/>
      <c r="BQ135" s="48">
        <f t="shared" si="77"/>
        <v>0</v>
      </c>
      <c r="BR135" s="49"/>
      <c r="BS135" s="11"/>
      <c r="BT135" s="9"/>
      <c r="BU135" s="9"/>
      <c r="BV135" s="9"/>
      <c r="BW135" s="9"/>
      <c r="BX135" s="24"/>
      <c r="BY135" s="24"/>
      <c r="BZ135" s="45" t="s">
        <v>56</v>
      </c>
      <c r="CA135" s="46"/>
      <c r="CB135" s="46"/>
      <c r="CC135" s="46"/>
      <c r="CD135" s="46"/>
      <c r="CE135" s="46"/>
      <c r="CF135" s="47"/>
      <c r="CG135" s="48">
        <f t="shared" si="78"/>
        <v>0</v>
      </c>
      <c r="CH135" s="49"/>
      <c r="CI135" s="61"/>
      <c r="CJ135" s="88"/>
    </row>
    <row r="136" spans="1:88" x14ac:dyDescent="0.25">
      <c r="A136" s="85"/>
      <c r="B136" s="82"/>
      <c r="C136" s="82"/>
      <c r="D136" s="14" t="s">
        <v>35</v>
      </c>
      <c r="E136" s="39"/>
      <c r="F136" s="24"/>
      <c r="G136" s="35"/>
      <c r="H136" s="9"/>
      <c r="I136" s="9"/>
      <c r="J136" s="9"/>
      <c r="K136" s="9"/>
      <c r="L136" s="24"/>
      <c r="M136" s="24"/>
      <c r="N136" s="53" t="s">
        <v>57</v>
      </c>
      <c r="O136" s="54"/>
      <c r="P136" s="54"/>
      <c r="Q136" s="54"/>
      <c r="R136" s="54"/>
      <c r="S136" s="54"/>
      <c r="T136" s="55"/>
      <c r="U136" s="56">
        <f t="shared" si="79"/>
        <v>0</v>
      </c>
      <c r="V136" s="57"/>
      <c r="W136" s="11"/>
      <c r="X136" s="9"/>
      <c r="Y136" s="9"/>
      <c r="Z136" s="9"/>
      <c r="AA136" s="9"/>
      <c r="AB136" s="24"/>
      <c r="AC136" s="24"/>
      <c r="AD136" s="45" t="s">
        <v>57</v>
      </c>
      <c r="AE136" s="46"/>
      <c r="AF136" s="46"/>
      <c r="AG136" s="46"/>
      <c r="AH136" s="46"/>
      <c r="AI136" s="46"/>
      <c r="AJ136" s="47"/>
      <c r="AK136" s="48">
        <f t="shared" si="75"/>
        <v>0</v>
      </c>
      <c r="AL136" s="49"/>
      <c r="AM136" s="11"/>
      <c r="AN136" s="9"/>
      <c r="AO136" s="9"/>
      <c r="AP136" s="9"/>
      <c r="AQ136" s="9"/>
      <c r="AR136" s="24"/>
      <c r="AS136" s="24"/>
      <c r="AT136" s="45" t="s">
        <v>57</v>
      </c>
      <c r="AU136" s="46"/>
      <c r="AV136" s="46"/>
      <c r="AW136" s="46"/>
      <c r="AX136" s="46"/>
      <c r="AY136" s="46"/>
      <c r="AZ136" s="47"/>
      <c r="BA136" s="48">
        <f t="shared" si="76"/>
        <v>0</v>
      </c>
      <c r="BB136" s="49"/>
      <c r="BC136" s="11"/>
      <c r="BD136" s="9"/>
      <c r="BE136" s="9"/>
      <c r="BF136" s="9"/>
      <c r="BG136" s="9"/>
      <c r="BH136" s="24"/>
      <c r="BI136" s="24"/>
      <c r="BJ136" s="45" t="s">
        <v>57</v>
      </c>
      <c r="BK136" s="46"/>
      <c r="BL136" s="46"/>
      <c r="BM136" s="46"/>
      <c r="BN136" s="46"/>
      <c r="BO136" s="46"/>
      <c r="BP136" s="47"/>
      <c r="BQ136" s="48">
        <f t="shared" si="77"/>
        <v>0</v>
      </c>
      <c r="BR136" s="49"/>
      <c r="BS136" s="11"/>
      <c r="BT136" s="9"/>
      <c r="BU136" s="9"/>
      <c r="BV136" s="9"/>
      <c r="BW136" s="9"/>
      <c r="BX136" s="24"/>
      <c r="BY136" s="24"/>
      <c r="BZ136" s="45" t="s">
        <v>57</v>
      </c>
      <c r="CA136" s="46"/>
      <c r="CB136" s="46"/>
      <c r="CC136" s="46"/>
      <c r="CD136" s="46"/>
      <c r="CE136" s="46"/>
      <c r="CF136" s="47"/>
      <c r="CG136" s="48">
        <f t="shared" si="78"/>
        <v>0</v>
      </c>
      <c r="CH136" s="49"/>
      <c r="CI136" s="61"/>
      <c r="CJ136" s="88"/>
    </row>
    <row r="137" spans="1:88" x14ac:dyDescent="0.25">
      <c r="A137" s="85"/>
      <c r="B137" s="82"/>
      <c r="C137" s="82"/>
      <c r="D137" s="14" t="s">
        <v>32</v>
      </c>
      <c r="E137" s="40"/>
      <c r="F137" s="25"/>
      <c r="G137" s="36"/>
      <c r="H137" s="20"/>
      <c r="I137" s="20"/>
      <c r="J137" s="20"/>
      <c r="K137" s="20"/>
      <c r="L137" s="25"/>
      <c r="M137" s="25"/>
      <c r="N137" s="53" t="s">
        <v>58</v>
      </c>
      <c r="O137" s="54"/>
      <c r="P137" s="54"/>
      <c r="Q137" s="54"/>
      <c r="R137" s="54"/>
      <c r="S137" s="54"/>
      <c r="T137" s="55"/>
      <c r="U137" s="56">
        <f t="shared" si="79"/>
        <v>0</v>
      </c>
      <c r="V137" s="57"/>
      <c r="W137" s="11"/>
      <c r="X137" s="9"/>
      <c r="Y137" s="20"/>
      <c r="Z137" s="9"/>
      <c r="AA137" s="9"/>
      <c r="AB137" s="24"/>
      <c r="AC137" s="24"/>
      <c r="AD137" s="45" t="s">
        <v>58</v>
      </c>
      <c r="AE137" s="46"/>
      <c r="AF137" s="46"/>
      <c r="AG137" s="46"/>
      <c r="AH137" s="46"/>
      <c r="AI137" s="46"/>
      <c r="AJ137" s="47"/>
      <c r="AK137" s="48">
        <f t="shared" si="75"/>
        <v>0</v>
      </c>
      <c r="AL137" s="49"/>
      <c r="AM137" s="11"/>
      <c r="AN137" s="9"/>
      <c r="AO137" s="9"/>
      <c r="AP137" s="20"/>
      <c r="AQ137" s="9"/>
      <c r="AR137" s="24"/>
      <c r="AS137" s="24"/>
      <c r="AT137" s="45" t="s">
        <v>58</v>
      </c>
      <c r="AU137" s="46"/>
      <c r="AV137" s="46"/>
      <c r="AW137" s="46"/>
      <c r="AX137" s="46"/>
      <c r="AY137" s="46"/>
      <c r="AZ137" s="47"/>
      <c r="BA137" s="48">
        <f t="shared" si="76"/>
        <v>0</v>
      </c>
      <c r="BB137" s="49"/>
      <c r="BC137" s="11"/>
      <c r="BD137" s="9"/>
      <c r="BE137" s="9"/>
      <c r="BF137" s="9"/>
      <c r="BG137" s="20"/>
      <c r="BH137" s="24"/>
      <c r="BI137" s="24"/>
      <c r="BJ137" s="45" t="s">
        <v>58</v>
      </c>
      <c r="BK137" s="46"/>
      <c r="BL137" s="46"/>
      <c r="BM137" s="46"/>
      <c r="BN137" s="46"/>
      <c r="BO137" s="46"/>
      <c r="BP137" s="47"/>
      <c r="BQ137" s="48">
        <f t="shared" si="77"/>
        <v>0</v>
      </c>
      <c r="BR137" s="49"/>
      <c r="BS137" s="11"/>
      <c r="BT137" s="9"/>
      <c r="BU137" s="9"/>
      <c r="BV137" s="9"/>
      <c r="BW137" s="9"/>
      <c r="BX137" s="24"/>
      <c r="BY137" s="24"/>
      <c r="BZ137" s="45" t="s">
        <v>58</v>
      </c>
      <c r="CA137" s="46"/>
      <c r="CB137" s="46"/>
      <c r="CC137" s="46"/>
      <c r="CD137" s="46"/>
      <c r="CE137" s="46"/>
      <c r="CF137" s="47"/>
      <c r="CG137" s="48">
        <f t="shared" si="78"/>
        <v>0</v>
      </c>
      <c r="CH137" s="49"/>
      <c r="CI137" s="61"/>
      <c r="CJ137" s="88"/>
    </row>
    <row r="138" spans="1:88" x14ac:dyDescent="0.25">
      <c r="A138" s="85"/>
      <c r="B138" s="82"/>
      <c r="C138" s="82"/>
      <c r="D138" s="14" t="s">
        <v>72</v>
      </c>
      <c r="E138" s="40"/>
      <c r="F138" s="25"/>
      <c r="G138" s="36"/>
      <c r="H138" s="20"/>
      <c r="I138" s="20"/>
      <c r="J138" s="20"/>
      <c r="K138" s="20"/>
      <c r="L138" s="25"/>
      <c r="M138" s="25"/>
      <c r="N138" s="53" t="s">
        <v>73</v>
      </c>
      <c r="O138" s="54"/>
      <c r="P138" s="54"/>
      <c r="Q138" s="54"/>
      <c r="R138" s="54"/>
      <c r="S138" s="54"/>
      <c r="T138" s="55"/>
      <c r="U138" s="56">
        <f t="shared" si="79"/>
        <v>0</v>
      </c>
      <c r="V138" s="57"/>
      <c r="W138" s="19"/>
      <c r="X138" s="20"/>
      <c r="Y138" s="20"/>
      <c r="Z138" s="20"/>
      <c r="AA138" s="20"/>
      <c r="AB138" s="25"/>
      <c r="AC138" s="25"/>
      <c r="AD138" s="45" t="s">
        <v>73</v>
      </c>
      <c r="AE138" s="46"/>
      <c r="AF138" s="46"/>
      <c r="AG138" s="46"/>
      <c r="AH138" s="46"/>
      <c r="AI138" s="46"/>
      <c r="AJ138" s="47"/>
      <c r="AK138" s="48">
        <f t="shared" si="75"/>
        <v>0</v>
      </c>
      <c r="AL138" s="49"/>
      <c r="AM138" s="19"/>
      <c r="AN138" s="20"/>
      <c r="AO138" s="20"/>
      <c r="AP138" s="20"/>
      <c r="AQ138" s="20"/>
      <c r="AR138" s="25"/>
      <c r="AS138" s="25"/>
      <c r="AT138" s="45" t="s">
        <v>73</v>
      </c>
      <c r="AU138" s="46"/>
      <c r="AV138" s="46"/>
      <c r="AW138" s="46"/>
      <c r="AX138" s="46"/>
      <c r="AY138" s="46"/>
      <c r="AZ138" s="47"/>
      <c r="BA138" s="48">
        <f t="shared" si="76"/>
        <v>0</v>
      </c>
      <c r="BB138" s="49"/>
      <c r="BC138" s="19"/>
      <c r="BD138" s="20"/>
      <c r="BE138" s="20"/>
      <c r="BF138" s="20"/>
      <c r="BG138" s="20"/>
      <c r="BH138" s="25"/>
      <c r="BI138" s="25"/>
      <c r="BJ138" s="45" t="s">
        <v>73</v>
      </c>
      <c r="BK138" s="46"/>
      <c r="BL138" s="46"/>
      <c r="BM138" s="46"/>
      <c r="BN138" s="46"/>
      <c r="BO138" s="46"/>
      <c r="BP138" s="47"/>
      <c r="BQ138" s="48">
        <f t="shared" si="77"/>
        <v>0</v>
      </c>
      <c r="BR138" s="49"/>
      <c r="BS138" s="19"/>
      <c r="BT138" s="20"/>
      <c r="BU138" s="20"/>
      <c r="BV138" s="20"/>
      <c r="BW138" s="20"/>
      <c r="BX138" s="24"/>
      <c r="BY138" s="24"/>
      <c r="BZ138" s="45" t="s">
        <v>73</v>
      </c>
      <c r="CA138" s="46"/>
      <c r="CB138" s="46"/>
      <c r="CC138" s="46"/>
      <c r="CD138" s="46"/>
      <c r="CE138" s="46"/>
      <c r="CF138" s="47"/>
      <c r="CG138" s="48">
        <f t="shared" si="78"/>
        <v>0</v>
      </c>
      <c r="CH138" s="49"/>
      <c r="CI138" s="61"/>
      <c r="CJ138" s="88"/>
    </row>
    <row r="139" spans="1:88" ht="15.75" thickBot="1" x14ac:dyDescent="0.3">
      <c r="A139" s="86"/>
      <c r="B139" s="83"/>
      <c r="C139" s="83"/>
      <c r="D139" s="22" t="s">
        <v>54</v>
      </c>
      <c r="E139" s="41"/>
      <c r="F139" s="26"/>
      <c r="G139" s="37"/>
      <c r="H139" s="10"/>
      <c r="I139" s="10"/>
      <c r="J139" s="10"/>
      <c r="K139" s="10"/>
      <c r="L139" s="26"/>
      <c r="M139" s="26"/>
      <c r="N139" s="50" t="s">
        <v>59</v>
      </c>
      <c r="O139" s="51"/>
      <c r="P139" s="51"/>
      <c r="Q139" s="51"/>
      <c r="R139" s="51"/>
      <c r="S139" s="51"/>
      <c r="T139" s="52"/>
      <c r="U139" s="56">
        <f t="shared" si="79"/>
        <v>0</v>
      </c>
      <c r="V139" s="57"/>
      <c r="W139" s="12"/>
      <c r="X139" s="10"/>
      <c r="Y139" s="10"/>
      <c r="Z139" s="10"/>
      <c r="AA139" s="10"/>
      <c r="AB139" s="26"/>
      <c r="AC139" s="26"/>
      <c r="AD139" s="50" t="s">
        <v>59</v>
      </c>
      <c r="AE139" s="51"/>
      <c r="AF139" s="51"/>
      <c r="AG139" s="51"/>
      <c r="AH139" s="51"/>
      <c r="AI139" s="51"/>
      <c r="AJ139" s="52"/>
      <c r="AK139" s="58">
        <f t="shared" si="75"/>
        <v>0</v>
      </c>
      <c r="AL139" s="59"/>
      <c r="AM139" s="12"/>
      <c r="AN139" s="10"/>
      <c r="AO139" s="10"/>
      <c r="AP139" s="10"/>
      <c r="AQ139" s="10"/>
      <c r="AR139" s="26"/>
      <c r="AS139" s="26"/>
      <c r="AT139" s="50" t="s">
        <v>59</v>
      </c>
      <c r="AU139" s="51"/>
      <c r="AV139" s="51"/>
      <c r="AW139" s="51"/>
      <c r="AX139" s="51"/>
      <c r="AY139" s="51"/>
      <c r="AZ139" s="52"/>
      <c r="BA139" s="58">
        <f t="shared" si="76"/>
        <v>0</v>
      </c>
      <c r="BB139" s="59"/>
      <c r="BC139" s="12"/>
      <c r="BD139" s="10"/>
      <c r="BE139" s="10"/>
      <c r="BF139" s="10"/>
      <c r="BG139" s="10"/>
      <c r="BH139" s="26"/>
      <c r="BI139" s="26"/>
      <c r="BJ139" s="50" t="s">
        <v>59</v>
      </c>
      <c r="BK139" s="51"/>
      <c r="BL139" s="51"/>
      <c r="BM139" s="51"/>
      <c r="BN139" s="51"/>
      <c r="BO139" s="51"/>
      <c r="BP139" s="52"/>
      <c r="BQ139" s="58">
        <f t="shared" si="77"/>
        <v>0</v>
      </c>
      <c r="BR139" s="59"/>
      <c r="BS139" s="12"/>
      <c r="BT139" s="10"/>
      <c r="BU139" s="10"/>
      <c r="BV139" s="10"/>
      <c r="BW139" s="10"/>
      <c r="BX139" s="24"/>
      <c r="BY139" s="24"/>
      <c r="BZ139" s="50" t="s">
        <v>59</v>
      </c>
      <c r="CA139" s="51"/>
      <c r="CB139" s="51"/>
      <c r="CC139" s="51"/>
      <c r="CD139" s="51"/>
      <c r="CE139" s="51"/>
      <c r="CF139" s="52"/>
      <c r="CG139" s="58">
        <f t="shared" si="78"/>
        <v>0</v>
      </c>
      <c r="CH139" s="59"/>
      <c r="CI139" s="62"/>
      <c r="CJ139" s="89"/>
    </row>
    <row r="140" spans="1:88" x14ac:dyDescent="0.25">
      <c r="A140" s="84">
        <v>16</v>
      </c>
      <c r="B140" s="81"/>
      <c r="C140" s="81" t="s">
        <v>9</v>
      </c>
      <c r="D140" s="15" t="s">
        <v>29</v>
      </c>
      <c r="E140" s="38"/>
      <c r="F140" s="23"/>
      <c r="G140" s="34">
        <v>5</v>
      </c>
      <c r="H140" s="17">
        <v>7</v>
      </c>
      <c r="I140" s="17">
        <v>5</v>
      </c>
      <c r="J140" s="17">
        <v>5</v>
      </c>
      <c r="K140" s="17">
        <v>5</v>
      </c>
      <c r="L140" s="23"/>
      <c r="M140" s="23"/>
      <c r="N140" s="42">
        <f>SUM(G140:K140)+U142</f>
        <v>27</v>
      </c>
      <c r="O140" s="42">
        <f>IF($C140="BLM-ATÖLYE-LAB(ŞEF)",20,IF($C140="SINIF",18,IF($C140="OKUL ÖNCESİ",18,IF($C140="REHBER ÖĞ",18,IF($C140="ÖZEL EĞİTİM ÖĞRT.",18,IF($C140="MÜDÜR",2,IF($C140="MÜDÜR YRD",6,IF($C140="MÜDÜR BAŞYARD",2,IF($C140="ATÖLYE-LAB",20,15)))))))))</f>
        <v>2</v>
      </c>
      <c r="P140" s="42">
        <f>IF(N140-O140&gt;0,N140-O140,0)</f>
        <v>25</v>
      </c>
      <c r="Q140" s="42">
        <f>IF(OR($C140="MÜDÜR",$C140="MÜDÜR YRD",$C140="MÜDÜR BAŞYARD"),0,IF(AND(N140+IF(S140="VAR",1,0)&gt;29,N140+IF(S140="VAR",1,0)&lt;41),3,IF(AND(N140+IF(S140="VAR",1,0)&gt;9,N140+IF(S140="VAR",1,0)&lt;20),1,IF(AND(N140+IF(S140="VAR",1,0)&gt;19,N140+IF(S140="VAR",1,0)&lt;30),2,0))))</f>
        <v>0</v>
      </c>
      <c r="R140" s="43" t="s">
        <v>5</v>
      </c>
      <c r="S140" s="43" t="s">
        <v>5</v>
      </c>
      <c r="T140" s="18">
        <f>3*COUNTIF(G140:K140,"M")</f>
        <v>0</v>
      </c>
      <c r="U140" s="42">
        <f>IF($C140="MÜDÜR BAŞYARD",0,IF($C140="MÜDÜR",0,IF($C140="MÜDÜR YRD",0,IF($C140="REHBER ÖĞ",0,IF($C140="FORMATÖR",0,IF($C140="ÖZEL EĞİTİM ÖĞRT.",0,IF(OR(R140="VAR",S140="VAR"),2,)))))))</f>
        <v>0</v>
      </c>
      <c r="V140" s="44">
        <f>IF($C140="REHBER ÖĞ",N140+U147,IF($C140="FORMATÖR",N140+U147,IF($C140="ÖZEL EĞİTİM ÖĞRT.",N140+U147,P140+Q140+U140+T140+U141+U143+U144+U145+U146+U147+U148)))</f>
        <v>31</v>
      </c>
      <c r="W140" s="16"/>
      <c r="X140" s="17"/>
      <c r="Y140" s="17"/>
      <c r="Z140" s="17"/>
      <c r="AA140" s="17"/>
      <c r="AB140" s="23"/>
      <c r="AC140" s="23"/>
      <c r="AD140" s="42">
        <f>SUM(W140:AA140)+AK142</f>
        <v>0</v>
      </c>
      <c r="AE140" s="42">
        <f>IF($C140="BLM-ATÖLYE-LAB(ŞEF)",20,IF($C140="SINIF",18,IF($C140="OKUL ÖNCESİ",18,IF($C140="REHBER ÖĞ",18,IF($C140="ÖZEL EĞİTİM ÖĞRT.",18,IF($C140="MÜDÜR",2,IF($C140="MÜDÜR YRD",6,IF($C140="MÜDÜR BAŞYARD",2,IF($C140="ATÖLYE-LAB",20,15)))))))))</f>
        <v>2</v>
      </c>
      <c r="AF140" s="42">
        <f>IF(AD140-AE140&gt;0,AD140-AE140,0)</f>
        <v>0</v>
      </c>
      <c r="AG140" s="42">
        <f>IF(OR($C140="MÜDÜR",$C140="MÜDÜR YRD",$C140="MÜDÜR BAŞYARD"),0,IF(AND(AD140+IF(AI140="VAR",1,0)&gt;29,AD140+IF(AI140="VAR",1,0)&lt;41),3,IF(AND(AD140+IF(AI140="VAR",1,0)&gt;9,AD140+IF(AI140="VAR",1,0)&lt;20),1,IF(AND(AD140+IF(AI140="VAR",1,0)&gt;19,AD140+IF(AI140="VAR",1,0)&lt;30),2,0))))</f>
        <v>0</v>
      </c>
      <c r="AH140" s="43" t="s">
        <v>5</v>
      </c>
      <c r="AI140" s="43" t="s">
        <v>4</v>
      </c>
      <c r="AJ140" s="18">
        <f>3*COUNTIF(W140:AA140,"M")</f>
        <v>0</v>
      </c>
      <c r="AK140" s="42">
        <f>IF($C140="MÜDÜR BAŞYARD",0,IF($C140="MÜDÜR",0,IF($C140="MÜDÜR YRD",0,IF($C140="REHBER ÖĞ",0,IF($C140="FORMATÖR",0,IF($C140="ÖZEL EĞİTİM ÖĞRT.",0,IF(OR(AH140="VAR",AI140="VAR"),2,)))))))</f>
        <v>0</v>
      </c>
      <c r="AL140" s="44">
        <f>IF($C140="REHBER ÖĞ",AD140+AK147,IF($C140="FORMATÖR",AD140+AK147,IF($C140="ÖZEL EĞİTİM ÖĞRT.",AD140+AK147,AF140+AG140+AK140+AJ140+AK141+AK143+AK144+AK145+AK146+AK147+AK148)))</f>
        <v>0</v>
      </c>
      <c r="AM140" s="16"/>
      <c r="AN140" s="17"/>
      <c r="AO140" s="17"/>
      <c r="AP140" s="17"/>
      <c r="AQ140" s="17"/>
      <c r="AR140" s="23"/>
      <c r="AS140" s="23"/>
      <c r="AT140" s="42">
        <f>SUM(AM140:AQ140)+BA142</f>
        <v>0</v>
      </c>
      <c r="AU140" s="42">
        <f>IF($C140="BLM-ATÖLYE-LAB(ŞEF)",20,IF($C140="SINIF",18,IF($C140="OKUL ÖNCESİ",18,IF($C140="REHBER ÖĞ",18,IF($C140="ÖZEL EĞİTİM ÖĞRT.",18,IF($C140="MÜDÜR",2,IF($C140="MÜDÜR YRD",6,IF($C140="MÜDÜR BAŞYARD",2,IF($C140="ATÖLYE-LAB",20,15)))))))))</f>
        <v>2</v>
      </c>
      <c r="AV140" s="42">
        <f>IF(AT140-AU140&gt;0,AT140-AU140,0)</f>
        <v>0</v>
      </c>
      <c r="AW140" s="42">
        <f>IF(OR($C140="MÜDÜR",$C140="MÜDÜR YRD",$C140="MÜDÜR BAŞYARD"),0,IF(AND(AT140+IF(AY140="VAR",1,0)&gt;29,AT140+IF(AY140="VAR",1,0)&lt;41),3,IF(AND(AT140+IF(AY140="VAR",1,0)&gt;9,AT140+IF(AY140="VAR",1,0)&lt;20),1,IF(AND(AT140+IF(AY140="VAR",1,0)&gt;19,AT140+IF(AY140="VAR",1,0)&lt;30),2,0))))</f>
        <v>0</v>
      </c>
      <c r="AX140" s="43" t="s">
        <v>4</v>
      </c>
      <c r="AY140" s="43" t="s">
        <v>5</v>
      </c>
      <c r="AZ140" s="18">
        <f>3*COUNTIF(AM140:AQ140,"M")</f>
        <v>0</v>
      </c>
      <c r="BA140" s="42">
        <f>IF($C140="MÜDÜR BAŞYARD",0,IF($C140="MÜDÜR",0,IF($C140="MÜDÜR YRD",0,IF($C140="REHBER ÖĞ",0,IF($C140="FORMATÖR",0,IF($C140="ÖZEL EĞİTİM ÖĞRT.",0,IF(OR(AX140="VAR",AY140="VAR"),2,)))))))</f>
        <v>0</v>
      </c>
      <c r="BB140" s="44">
        <f>IF($C140="REHBER ÖĞ",AT140+BA147,IF($C140="FORMATÖR",AT140+BA147,IF($C140="ÖZEL EĞİTİM ÖĞRT.",AT140+BA147,AV140+AW140+BA140+AZ140+BA141+BA143+BA144+BA145+BA146+BA147+BA148)))</f>
        <v>0</v>
      </c>
      <c r="BC140" s="16"/>
      <c r="BD140" s="17"/>
      <c r="BE140" s="17"/>
      <c r="BF140" s="17"/>
      <c r="BG140" s="17"/>
      <c r="BH140" s="23"/>
      <c r="BI140" s="23"/>
      <c r="BJ140" s="42">
        <f>SUM(BC140:BG140)+BQ142</f>
        <v>0</v>
      </c>
      <c r="BK140" s="42">
        <f>IF($C140="BLM-ATÖLYE-LAB(ŞEF)",20,IF($C140="SINIF",18,IF($C140="OKUL ÖNCESİ",18,IF($C140="REHBER ÖĞ",18,IF($C140="ÖZEL EĞİTİM ÖĞRT.",18,IF($C140="MÜDÜR",2,IF($C140="MÜDÜR YRD",6,IF($C140="MÜDÜR BAŞYARD",2,IF($C140="ATÖLYE-LAB",20,15)))))))))</f>
        <v>2</v>
      </c>
      <c r="BL140" s="42">
        <f>IF(BJ140-BK140&gt;0,BJ140-BK140,0)</f>
        <v>0</v>
      </c>
      <c r="BM140" s="42">
        <f>IF(OR($C140="MÜDÜR",$C140="MÜDÜR YRD",$C140="MÜDÜR BAŞYARD"),0,IF(AND(BJ140+IF(BO140="VAR",1,0)&gt;29,BJ140+IF(BO140="VAR",1,0)&lt;41),3,IF(AND(BJ140+IF(BO140="VAR",1,0)&gt;9,BJ140+IF(BO140="VAR",1,0)&lt;20),1,IF(AND(BJ140+IF(BO140="VAR",1,0)&gt;19,BJ140+IF(BO140="VAR",1,0)&lt;30),2,0))))</f>
        <v>0</v>
      </c>
      <c r="BN140" s="43" t="s">
        <v>4</v>
      </c>
      <c r="BO140" s="43" t="s">
        <v>5</v>
      </c>
      <c r="BP140" s="18">
        <f>3*COUNTIF(BC140:BG140,"M")</f>
        <v>0</v>
      </c>
      <c r="BQ140" s="42">
        <f>IF($C140="MÜDÜR BAŞYARD",0,IF($C140="MÜDÜR",0,IF($C140="MÜDÜR YRD",0,IF($C140="REHBER ÖĞ",0,IF($C140="FORMATÖR",0,IF($C140="ÖZEL EĞİTİM ÖĞRT.",0,IF(OR(BN140="VAR",BO140="VAR"),2,)))))))</f>
        <v>0</v>
      </c>
      <c r="BR140" s="44">
        <f>IF($C140="REHBER ÖĞ",BJ140+BQ147,IF($C140="FORMATÖR",BJ140+BQ147,IF($C140="ÖZEL EĞİTİM ÖĞRT.",BJ140+BQ147,BL140+BM140+BQ140+BP140+BQ141+BQ143+BQ144+BQ145+BQ146+BQ147+BQ148)))</f>
        <v>0</v>
      </c>
      <c r="BS140" s="16"/>
      <c r="BT140" s="17"/>
      <c r="BU140" s="17"/>
      <c r="BV140" s="17"/>
      <c r="BW140" s="17"/>
      <c r="BX140" s="23"/>
      <c r="BY140" s="23"/>
      <c r="BZ140" s="42">
        <f>SUM(BS140:BW140)+CG142</f>
        <v>0</v>
      </c>
      <c r="CA140" s="42">
        <f>IF($C140="BLM-ATÖLYE-LAB(ŞEF)",20,IF($C140="SINIF",18,IF($C140="OKUL ÖNCESİ",18,IF($C140="REHBER ÖĞ",18,IF($C140="ÖZEL EĞİTİM ÖĞRT.",18,IF($C140="MÜDÜR",2,IF($C140="MÜDÜR YRD",6,IF($C140="MÜDÜR BAŞYARD",2,IF($C140="ATÖLYE-LAB",20,15)))))))))</f>
        <v>2</v>
      </c>
      <c r="CB140" s="42">
        <f>IF(BZ140-CA140&gt;0,BZ140-CA140,0)</f>
        <v>0</v>
      </c>
      <c r="CC140" s="42">
        <f>IF(OR($C140="MÜDÜR",$C140="MÜDÜR YRD",$C140="MÜDÜR BAŞYARD"),0,IF(AND(BZ140+IF(CE140="VAR",1,0)&gt;29,BZ140+IF(CE140="VAR",1,0)&lt;41),3,IF(AND(BZ140+IF(CE140="VAR",1,0)&gt;9,BZ140+IF(CE140="VAR",1,0)&lt;20),1,IF(AND(BZ140+IF(CE140="VAR",1,0)&gt;19,BZ140+IF(CE140="VAR",1,0)&lt;30),2,0))))</f>
        <v>0</v>
      </c>
      <c r="CD140" s="43" t="s">
        <v>5</v>
      </c>
      <c r="CE140" s="43" t="s">
        <v>4</v>
      </c>
      <c r="CF140" s="18">
        <f>3*COUNTIF(BS140:BW140,"M")</f>
        <v>0</v>
      </c>
      <c r="CG140" s="42">
        <f>IF($C140="MÜDÜR BAŞYARD",0,IF($C140="MÜDÜR",0,IF($C140="MÜDÜR YRD",0,IF($C140="REHBER ÖĞ",0,IF($C140="FORMATÖR",0,IF($C140="ÖZEL EĞİTİM ÖĞRT.",0,IF(OR(CD140="VAR",CE140="VAR"),2,)))))))</f>
        <v>0</v>
      </c>
      <c r="CH140" s="44">
        <f>IF($C140="REHBER ÖĞ",BZ140+CG147,IF($C140="FORMATÖR",BZ140+CG147,IF($C140="ÖZEL EĞİTİM ÖĞRT.",BZ140+CG147,CB140+CC140+CG140+CF140+CG141+CG143+CG144+CG145+CG146+CG147+CG148)))</f>
        <v>0</v>
      </c>
      <c r="CI140" s="60">
        <f>V140+AL140+BB140+BR140+CH140</f>
        <v>31</v>
      </c>
      <c r="CJ140" s="87"/>
    </row>
    <row r="141" spans="1:88" x14ac:dyDescent="0.25">
      <c r="A141" s="85"/>
      <c r="B141" s="82"/>
      <c r="C141" s="82"/>
      <c r="D141" s="14" t="s">
        <v>76</v>
      </c>
      <c r="E141" s="39"/>
      <c r="F141" s="24"/>
      <c r="G141" s="35"/>
      <c r="H141" s="9"/>
      <c r="I141" s="9"/>
      <c r="J141" s="9"/>
      <c r="K141" s="9"/>
      <c r="L141" s="24"/>
      <c r="M141" s="24"/>
      <c r="N141" s="53" t="s">
        <v>77</v>
      </c>
      <c r="O141" s="54"/>
      <c r="P141" s="54"/>
      <c r="Q141" s="54"/>
      <c r="R141" s="54"/>
      <c r="S141" s="54"/>
      <c r="T141" s="55"/>
      <c r="U141" s="56">
        <f>SUM(E141:M141)</f>
        <v>0</v>
      </c>
      <c r="V141" s="57"/>
      <c r="W141" s="11"/>
      <c r="X141" s="9"/>
      <c r="Y141" s="9"/>
      <c r="Z141" s="9"/>
      <c r="AA141" s="9"/>
      <c r="AB141" s="24"/>
      <c r="AC141" s="24"/>
      <c r="AD141" s="45" t="s">
        <v>77</v>
      </c>
      <c r="AE141" s="46"/>
      <c r="AF141" s="46"/>
      <c r="AG141" s="46"/>
      <c r="AH141" s="46"/>
      <c r="AI141" s="46"/>
      <c r="AJ141" s="47"/>
      <c r="AK141" s="48">
        <f>SUM(W141:AC141)</f>
        <v>0</v>
      </c>
      <c r="AL141" s="49"/>
      <c r="AM141" s="11"/>
      <c r="AN141" s="9"/>
      <c r="AO141" s="9"/>
      <c r="AP141" s="9"/>
      <c r="AQ141" s="9"/>
      <c r="AR141" s="24"/>
      <c r="AS141" s="24"/>
      <c r="AT141" s="45" t="s">
        <v>77</v>
      </c>
      <c r="AU141" s="46"/>
      <c r="AV141" s="46"/>
      <c r="AW141" s="46"/>
      <c r="AX141" s="46"/>
      <c r="AY141" s="46"/>
      <c r="AZ141" s="47"/>
      <c r="BA141" s="48">
        <f>SUM(AM141:AS141)</f>
        <v>0</v>
      </c>
      <c r="BB141" s="49"/>
      <c r="BC141" s="11"/>
      <c r="BD141" s="9"/>
      <c r="BE141" s="9"/>
      <c r="BF141" s="9"/>
      <c r="BG141" s="9"/>
      <c r="BH141" s="24"/>
      <c r="BI141" s="24"/>
      <c r="BJ141" s="45" t="s">
        <v>77</v>
      </c>
      <c r="BK141" s="46"/>
      <c r="BL141" s="46"/>
      <c r="BM141" s="46"/>
      <c r="BN141" s="46"/>
      <c r="BO141" s="46"/>
      <c r="BP141" s="47"/>
      <c r="BQ141" s="48">
        <f>SUM(BC141:BI141)</f>
        <v>0</v>
      </c>
      <c r="BR141" s="49"/>
      <c r="BS141" s="11"/>
      <c r="BT141" s="9"/>
      <c r="BU141" s="9"/>
      <c r="BV141" s="9"/>
      <c r="BW141" s="9"/>
      <c r="BX141" s="24"/>
      <c r="BY141" s="24"/>
      <c r="BZ141" s="45" t="s">
        <v>77</v>
      </c>
      <c r="CA141" s="46"/>
      <c r="CB141" s="46"/>
      <c r="CC141" s="46"/>
      <c r="CD141" s="46"/>
      <c r="CE141" s="46"/>
      <c r="CF141" s="47"/>
      <c r="CG141" s="48">
        <f>SUM(BS141:BY141)</f>
        <v>0</v>
      </c>
      <c r="CH141" s="49"/>
      <c r="CI141" s="61"/>
      <c r="CJ141" s="88"/>
    </row>
    <row r="142" spans="1:88" x14ac:dyDescent="0.25">
      <c r="A142" s="85"/>
      <c r="B142" s="82"/>
      <c r="C142" s="82"/>
      <c r="D142" s="14" t="s">
        <v>78</v>
      </c>
      <c r="E142" s="39"/>
      <c r="F142" s="24"/>
      <c r="G142" s="35"/>
      <c r="H142" s="9"/>
      <c r="I142" s="9"/>
      <c r="J142" s="9"/>
      <c r="K142" s="9"/>
      <c r="L142" s="24"/>
      <c r="M142" s="24"/>
      <c r="N142" s="45" t="s">
        <v>79</v>
      </c>
      <c r="O142" s="46"/>
      <c r="P142" s="46"/>
      <c r="Q142" s="46"/>
      <c r="R142" s="46"/>
      <c r="S142" s="46"/>
      <c r="T142" s="47"/>
      <c r="U142" s="56">
        <f>SUM(E142:M142)</f>
        <v>0</v>
      </c>
      <c r="V142" s="57"/>
      <c r="W142" s="11"/>
      <c r="X142" s="9"/>
      <c r="Y142" s="9"/>
      <c r="Z142" s="9"/>
      <c r="AA142" s="9"/>
      <c r="AB142" s="24"/>
      <c r="AC142" s="24"/>
      <c r="AD142" s="45" t="s">
        <v>79</v>
      </c>
      <c r="AE142" s="46"/>
      <c r="AF142" s="46"/>
      <c r="AG142" s="46"/>
      <c r="AH142" s="46"/>
      <c r="AI142" s="46"/>
      <c r="AJ142" s="47"/>
      <c r="AK142" s="48">
        <f>SUM(W142:AC142)</f>
        <v>0</v>
      </c>
      <c r="AL142" s="49"/>
      <c r="AM142" s="11"/>
      <c r="AN142" s="9"/>
      <c r="AO142" s="9"/>
      <c r="AP142" s="9"/>
      <c r="AQ142" s="9"/>
      <c r="AR142" s="24"/>
      <c r="AS142" s="24"/>
      <c r="AT142" s="45" t="s">
        <v>79</v>
      </c>
      <c r="AU142" s="46"/>
      <c r="AV142" s="46"/>
      <c r="AW142" s="46"/>
      <c r="AX142" s="46"/>
      <c r="AY142" s="46"/>
      <c r="AZ142" s="47"/>
      <c r="BA142" s="48">
        <f>SUM(AM142:AS142)</f>
        <v>0</v>
      </c>
      <c r="BB142" s="49"/>
      <c r="BC142" s="11"/>
      <c r="BD142" s="9"/>
      <c r="BE142" s="9"/>
      <c r="BF142" s="9"/>
      <c r="BG142" s="9"/>
      <c r="BH142" s="24"/>
      <c r="BI142" s="24"/>
      <c r="BJ142" s="45" t="s">
        <v>79</v>
      </c>
      <c r="BK142" s="46"/>
      <c r="BL142" s="46"/>
      <c r="BM142" s="46"/>
      <c r="BN142" s="46"/>
      <c r="BO142" s="46"/>
      <c r="BP142" s="47"/>
      <c r="BQ142" s="48">
        <f>SUM(BC142:BI142)</f>
        <v>0</v>
      </c>
      <c r="BR142" s="49"/>
      <c r="BS142" s="11"/>
      <c r="BT142" s="9"/>
      <c r="BU142" s="9"/>
      <c r="BV142" s="9"/>
      <c r="BW142" s="9"/>
      <c r="BX142" s="24"/>
      <c r="BY142" s="24"/>
      <c r="BZ142" s="45" t="s">
        <v>79</v>
      </c>
      <c r="CA142" s="46"/>
      <c r="CB142" s="46"/>
      <c r="CC142" s="46"/>
      <c r="CD142" s="46"/>
      <c r="CE142" s="46"/>
      <c r="CF142" s="47"/>
      <c r="CG142" s="48">
        <f>SUM(BS142:BY142)</f>
        <v>0</v>
      </c>
      <c r="CH142" s="49"/>
      <c r="CI142" s="61"/>
      <c r="CJ142" s="88"/>
    </row>
    <row r="143" spans="1:88" x14ac:dyDescent="0.25">
      <c r="A143" s="85"/>
      <c r="B143" s="82"/>
      <c r="C143" s="82"/>
      <c r="D143" s="14" t="s">
        <v>28</v>
      </c>
      <c r="E143" s="39"/>
      <c r="F143" s="24"/>
      <c r="G143" s="35"/>
      <c r="H143" s="9"/>
      <c r="I143" s="9"/>
      <c r="J143" s="9"/>
      <c r="K143" s="9"/>
      <c r="L143" s="24"/>
      <c r="M143" s="24"/>
      <c r="N143" s="53" t="s">
        <v>55</v>
      </c>
      <c r="O143" s="54"/>
      <c r="P143" s="54"/>
      <c r="Q143" s="54"/>
      <c r="R143" s="54"/>
      <c r="S143" s="54"/>
      <c r="T143" s="55"/>
      <c r="U143" s="56">
        <f>SUM(E143:M143)</f>
        <v>0</v>
      </c>
      <c r="V143" s="57"/>
      <c r="W143" s="11"/>
      <c r="X143" s="9"/>
      <c r="Y143" s="9"/>
      <c r="Z143" s="9"/>
      <c r="AA143" s="9"/>
      <c r="AB143" s="24"/>
      <c r="AC143" s="24"/>
      <c r="AD143" s="45" t="s">
        <v>55</v>
      </c>
      <c r="AE143" s="46"/>
      <c r="AF143" s="46"/>
      <c r="AG143" s="46"/>
      <c r="AH143" s="46"/>
      <c r="AI143" s="46"/>
      <c r="AJ143" s="47"/>
      <c r="AK143" s="48">
        <f t="shared" ref="AK143:AK148" si="80">SUM(W143:AC143)</f>
        <v>0</v>
      </c>
      <c r="AL143" s="49"/>
      <c r="AM143" s="11"/>
      <c r="AN143" s="9"/>
      <c r="AO143" s="9"/>
      <c r="AP143" s="9"/>
      <c r="AQ143" s="9"/>
      <c r="AR143" s="24"/>
      <c r="AS143" s="24"/>
      <c r="AT143" s="45" t="s">
        <v>55</v>
      </c>
      <c r="AU143" s="46"/>
      <c r="AV143" s="46"/>
      <c r="AW143" s="46"/>
      <c r="AX143" s="46"/>
      <c r="AY143" s="46"/>
      <c r="AZ143" s="47"/>
      <c r="BA143" s="48">
        <f t="shared" ref="BA143:BA148" si="81">SUM(AM143:AS143)</f>
        <v>0</v>
      </c>
      <c r="BB143" s="49"/>
      <c r="BC143" s="11"/>
      <c r="BD143" s="9"/>
      <c r="BE143" s="9"/>
      <c r="BF143" s="9"/>
      <c r="BG143" s="9"/>
      <c r="BH143" s="24"/>
      <c r="BI143" s="24"/>
      <c r="BJ143" s="45" t="s">
        <v>55</v>
      </c>
      <c r="BK143" s="46"/>
      <c r="BL143" s="46"/>
      <c r="BM143" s="46"/>
      <c r="BN143" s="46"/>
      <c r="BO143" s="46"/>
      <c r="BP143" s="47"/>
      <c r="BQ143" s="48">
        <f t="shared" ref="BQ143:BQ148" si="82">SUM(BC143:BI143)</f>
        <v>0</v>
      </c>
      <c r="BR143" s="49"/>
      <c r="BS143" s="11"/>
      <c r="BT143" s="9"/>
      <c r="BU143" s="9"/>
      <c r="BV143" s="9"/>
      <c r="BW143" s="9"/>
      <c r="BX143" s="24"/>
      <c r="BY143" s="24"/>
      <c r="BZ143" s="45" t="s">
        <v>55</v>
      </c>
      <c r="CA143" s="46"/>
      <c r="CB143" s="46"/>
      <c r="CC143" s="46"/>
      <c r="CD143" s="46"/>
      <c r="CE143" s="46"/>
      <c r="CF143" s="47"/>
      <c r="CG143" s="48">
        <f t="shared" ref="CG143:CG148" si="83">SUM(BS143:BY143)</f>
        <v>0</v>
      </c>
      <c r="CH143" s="49"/>
      <c r="CI143" s="61"/>
      <c r="CJ143" s="88"/>
    </row>
    <row r="144" spans="1:88" x14ac:dyDescent="0.25">
      <c r="A144" s="85"/>
      <c r="B144" s="82"/>
      <c r="C144" s="82"/>
      <c r="D144" s="14" t="s">
        <v>30</v>
      </c>
      <c r="E144" s="39"/>
      <c r="F144" s="24"/>
      <c r="G144" s="35"/>
      <c r="H144" s="9"/>
      <c r="I144" s="9"/>
      <c r="J144" s="9"/>
      <c r="K144" s="9"/>
      <c r="L144" s="24"/>
      <c r="M144" s="24"/>
      <c r="N144" s="53" t="s">
        <v>56</v>
      </c>
      <c r="O144" s="54"/>
      <c r="P144" s="54"/>
      <c r="Q144" s="54"/>
      <c r="R144" s="54"/>
      <c r="S144" s="54"/>
      <c r="T144" s="55"/>
      <c r="U144" s="56">
        <f t="shared" ref="U144:U148" si="84">SUM(E144:M144)</f>
        <v>0</v>
      </c>
      <c r="V144" s="57"/>
      <c r="W144" s="11"/>
      <c r="X144" s="9"/>
      <c r="Y144" s="9"/>
      <c r="Z144" s="9"/>
      <c r="AA144" s="9"/>
      <c r="AB144" s="24"/>
      <c r="AC144" s="24"/>
      <c r="AD144" s="45" t="s">
        <v>56</v>
      </c>
      <c r="AE144" s="46"/>
      <c r="AF144" s="46"/>
      <c r="AG144" s="46"/>
      <c r="AH144" s="46"/>
      <c r="AI144" s="46"/>
      <c r="AJ144" s="47"/>
      <c r="AK144" s="48">
        <f t="shared" si="80"/>
        <v>0</v>
      </c>
      <c r="AL144" s="49"/>
      <c r="AM144" s="11"/>
      <c r="AN144" s="9"/>
      <c r="AO144" s="9"/>
      <c r="AP144" s="9"/>
      <c r="AQ144" s="9"/>
      <c r="AR144" s="24"/>
      <c r="AS144" s="24"/>
      <c r="AT144" s="45" t="s">
        <v>56</v>
      </c>
      <c r="AU144" s="46"/>
      <c r="AV144" s="46"/>
      <c r="AW144" s="46"/>
      <c r="AX144" s="46"/>
      <c r="AY144" s="46"/>
      <c r="AZ144" s="47"/>
      <c r="BA144" s="48">
        <f t="shared" si="81"/>
        <v>0</v>
      </c>
      <c r="BB144" s="49"/>
      <c r="BC144" s="11"/>
      <c r="BD144" s="9"/>
      <c r="BE144" s="9"/>
      <c r="BF144" s="9"/>
      <c r="BG144" s="9"/>
      <c r="BH144" s="24"/>
      <c r="BI144" s="24"/>
      <c r="BJ144" s="45" t="s">
        <v>56</v>
      </c>
      <c r="BK144" s="46"/>
      <c r="BL144" s="46"/>
      <c r="BM144" s="46"/>
      <c r="BN144" s="46"/>
      <c r="BO144" s="46"/>
      <c r="BP144" s="47"/>
      <c r="BQ144" s="48">
        <f t="shared" si="82"/>
        <v>0</v>
      </c>
      <c r="BR144" s="49"/>
      <c r="BS144" s="11"/>
      <c r="BT144" s="9"/>
      <c r="BU144" s="9"/>
      <c r="BV144" s="9"/>
      <c r="BW144" s="9"/>
      <c r="BX144" s="24"/>
      <c r="BY144" s="24"/>
      <c r="BZ144" s="45" t="s">
        <v>56</v>
      </c>
      <c r="CA144" s="46"/>
      <c r="CB144" s="46"/>
      <c r="CC144" s="46"/>
      <c r="CD144" s="46"/>
      <c r="CE144" s="46"/>
      <c r="CF144" s="47"/>
      <c r="CG144" s="48">
        <f t="shared" si="83"/>
        <v>0</v>
      </c>
      <c r="CH144" s="49"/>
      <c r="CI144" s="61"/>
      <c r="CJ144" s="88"/>
    </row>
    <row r="145" spans="1:88" x14ac:dyDescent="0.25">
      <c r="A145" s="85"/>
      <c r="B145" s="82"/>
      <c r="C145" s="82"/>
      <c r="D145" s="14" t="s">
        <v>35</v>
      </c>
      <c r="E145" s="39"/>
      <c r="F145" s="24"/>
      <c r="G145" s="35"/>
      <c r="H145" s="9"/>
      <c r="I145" s="9"/>
      <c r="J145" s="9"/>
      <c r="K145" s="9"/>
      <c r="L145" s="24"/>
      <c r="M145" s="24"/>
      <c r="N145" s="53" t="s">
        <v>57</v>
      </c>
      <c r="O145" s="54"/>
      <c r="P145" s="54"/>
      <c r="Q145" s="54"/>
      <c r="R145" s="54"/>
      <c r="S145" s="54"/>
      <c r="T145" s="55"/>
      <c r="U145" s="56">
        <f t="shared" si="84"/>
        <v>0</v>
      </c>
      <c r="V145" s="57"/>
      <c r="W145" s="11"/>
      <c r="X145" s="9"/>
      <c r="Y145" s="9"/>
      <c r="Z145" s="9"/>
      <c r="AA145" s="9"/>
      <c r="AB145" s="24"/>
      <c r="AC145" s="24"/>
      <c r="AD145" s="45" t="s">
        <v>57</v>
      </c>
      <c r="AE145" s="46"/>
      <c r="AF145" s="46"/>
      <c r="AG145" s="46"/>
      <c r="AH145" s="46"/>
      <c r="AI145" s="46"/>
      <c r="AJ145" s="47"/>
      <c r="AK145" s="48">
        <f t="shared" si="80"/>
        <v>0</v>
      </c>
      <c r="AL145" s="49"/>
      <c r="AM145" s="11"/>
      <c r="AN145" s="9"/>
      <c r="AO145" s="9"/>
      <c r="AP145" s="9"/>
      <c r="AQ145" s="9"/>
      <c r="AR145" s="24"/>
      <c r="AS145" s="24"/>
      <c r="AT145" s="45" t="s">
        <v>57</v>
      </c>
      <c r="AU145" s="46"/>
      <c r="AV145" s="46"/>
      <c r="AW145" s="46"/>
      <c r="AX145" s="46"/>
      <c r="AY145" s="46"/>
      <c r="AZ145" s="47"/>
      <c r="BA145" s="48">
        <f t="shared" si="81"/>
        <v>0</v>
      </c>
      <c r="BB145" s="49"/>
      <c r="BC145" s="11"/>
      <c r="BD145" s="9"/>
      <c r="BE145" s="9"/>
      <c r="BF145" s="9"/>
      <c r="BG145" s="9"/>
      <c r="BH145" s="24"/>
      <c r="BI145" s="24"/>
      <c r="BJ145" s="45" t="s">
        <v>57</v>
      </c>
      <c r="BK145" s="46"/>
      <c r="BL145" s="46"/>
      <c r="BM145" s="46"/>
      <c r="BN145" s="46"/>
      <c r="BO145" s="46"/>
      <c r="BP145" s="47"/>
      <c r="BQ145" s="48">
        <f t="shared" si="82"/>
        <v>0</v>
      </c>
      <c r="BR145" s="49"/>
      <c r="BS145" s="11"/>
      <c r="BT145" s="9"/>
      <c r="BU145" s="9"/>
      <c r="BV145" s="9"/>
      <c r="BW145" s="9"/>
      <c r="BX145" s="24"/>
      <c r="BY145" s="24"/>
      <c r="BZ145" s="45" t="s">
        <v>57</v>
      </c>
      <c r="CA145" s="46"/>
      <c r="CB145" s="46"/>
      <c r="CC145" s="46"/>
      <c r="CD145" s="46"/>
      <c r="CE145" s="46"/>
      <c r="CF145" s="47"/>
      <c r="CG145" s="48">
        <f t="shared" si="83"/>
        <v>0</v>
      </c>
      <c r="CH145" s="49"/>
      <c r="CI145" s="61"/>
      <c r="CJ145" s="88"/>
    </row>
    <row r="146" spans="1:88" x14ac:dyDescent="0.25">
      <c r="A146" s="85"/>
      <c r="B146" s="82"/>
      <c r="C146" s="82"/>
      <c r="D146" s="14" t="s">
        <v>32</v>
      </c>
      <c r="E146" s="40"/>
      <c r="F146" s="25"/>
      <c r="G146" s="36"/>
      <c r="H146" s="20"/>
      <c r="I146" s="20">
        <v>6</v>
      </c>
      <c r="J146" s="20"/>
      <c r="K146" s="20"/>
      <c r="L146" s="25"/>
      <c r="M146" s="25"/>
      <c r="N146" s="53" t="s">
        <v>58</v>
      </c>
      <c r="O146" s="54"/>
      <c r="P146" s="54"/>
      <c r="Q146" s="54"/>
      <c r="R146" s="54"/>
      <c r="S146" s="54"/>
      <c r="T146" s="55"/>
      <c r="U146" s="56">
        <f t="shared" si="84"/>
        <v>6</v>
      </c>
      <c r="V146" s="57"/>
      <c r="W146" s="11"/>
      <c r="X146" s="9"/>
      <c r="Y146" s="20"/>
      <c r="Z146" s="9"/>
      <c r="AA146" s="9"/>
      <c r="AB146" s="24"/>
      <c r="AC146" s="24"/>
      <c r="AD146" s="45" t="s">
        <v>58</v>
      </c>
      <c r="AE146" s="46"/>
      <c r="AF146" s="46"/>
      <c r="AG146" s="46"/>
      <c r="AH146" s="46"/>
      <c r="AI146" s="46"/>
      <c r="AJ146" s="47"/>
      <c r="AK146" s="48">
        <f t="shared" si="80"/>
        <v>0</v>
      </c>
      <c r="AL146" s="49"/>
      <c r="AM146" s="11"/>
      <c r="AN146" s="9"/>
      <c r="AO146" s="9"/>
      <c r="AP146" s="20"/>
      <c r="AQ146" s="9"/>
      <c r="AR146" s="24"/>
      <c r="AS146" s="24"/>
      <c r="AT146" s="45" t="s">
        <v>58</v>
      </c>
      <c r="AU146" s="46"/>
      <c r="AV146" s="46"/>
      <c r="AW146" s="46"/>
      <c r="AX146" s="46"/>
      <c r="AY146" s="46"/>
      <c r="AZ146" s="47"/>
      <c r="BA146" s="48">
        <f t="shared" si="81"/>
        <v>0</v>
      </c>
      <c r="BB146" s="49"/>
      <c r="BC146" s="11"/>
      <c r="BD146" s="9"/>
      <c r="BE146" s="9"/>
      <c r="BF146" s="9"/>
      <c r="BG146" s="20"/>
      <c r="BH146" s="24"/>
      <c r="BI146" s="24"/>
      <c r="BJ146" s="45" t="s">
        <v>58</v>
      </c>
      <c r="BK146" s="46"/>
      <c r="BL146" s="46"/>
      <c r="BM146" s="46"/>
      <c r="BN146" s="46"/>
      <c r="BO146" s="46"/>
      <c r="BP146" s="47"/>
      <c r="BQ146" s="48">
        <f t="shared" si="82"/>
        <v>0</v>
      </c>
      <c r="BR146" s="49"/>
      <c r="BS146" s="11"/>
      <c r="BT146" s="9"/>
      <c r="BU146" s="9"/>
      <c r="BV146" s="9"/>
      <c r="BW146" s="9"/>
      <c r="BX146" s="24"/>
      <c r="BY146" s="24"/>
      <c r="BZ146" s="45" t="s">
        <v>58</v>
      </c>
      <c r="CA146" s="46"/>
      <c r="CB146" s="46"/>
      <c r="CC146" s="46"/>
      <c r="CD146" s="46"/>
      <c r="CE146" s="46"/>
      <c r="CF146" s="47"/>
      <c r="CG146" s="48">
        <f t="shared" si="83"/>
        <v>0</v>
      </c>
      <c r="CH146" s="49"/>
      <c r="CI146" s="61"/>
      <c r="CJ146" s="88"/>
    </row>
    <row r="147" spans="1:88" x14ac:dyDescent="0.25">
      <c r="A147" s="85"/>
      <c r="B147" s="82"/>
      <c r="C147" s="82"/>
      <c r="D147" s="14" t="s">
        <v>72</v>
      </c>
      <c r="E147" s="40"/>
      <c r="F147" s="25"/>
      <c r="G147" s="36"/>
      <c r="H147" s="20"/>
      <c r="I147" s="20"/>
      <c r="J147" s="20"/>
      <c r="K147" s="20"/>
      <c r="L147" s="25"/>
      <c r="M147" s="25"/>
      <c r="N147" s="53" t="s">
        <v>73</v>
      </c>
      <c r="O147" s="54"/>
      <c r="P147" s="54"/>
      <c r="Q147" s="54"/>
      <c r="R147" s="54"/>
      <c r="S147" s="54"/>
      <c r="T147" s="55"/>
      <c r="U147" s="56">
        <f t="shared" si="84"/>
        <v>0</v>
      </c>
      <c r="V147" s="57"/>
      <c r="W147" s="19"/>
      <c r="X147" s="20"/>
      <c r="Y147" s="20"/>
      <c r="Z147" s="20"/>
      <c r="AA147" s="20"/>
      <c r="AB147" s="25"/>
      <c r="AC147" s="25"/>
      <c r="AD147" s="45" t="s">
        <v>73</v>
      </c>
      <c r="AE147" s="46"/>
      <c r="AF147" s="46"/>
      <c r="AG147" s="46"/>
      <c r="AH147" s="46"/>
      <c r="AI147" s="46"/>
      <c r="AJ147" s="47"/>
      <c r="AK147" s="48">
        <f t="shared" si="80"/>
        <v>0</v>
      </c>
      <c r="AL147" s="49"/>
      <c r="AM147" s="19"/>
      <c r="AN147" s="20"/>
      <c r="AO147" s="20"/>
      <c r="AP147" s="20"/>
      <c r="AQ147" s="20"/>
      <c r="AR147" s="25"/>
      <c r="AS147" s="25"/>
      <c r="AT147" s="45" t="s">
        <v>73</v>
      </c>
      <c r="AU147" s="46"/>
      <c r="AV147" s="46"/>
      <c r="AW147" s="46"/>
      <c r="AX147" s="46"/>
      <c r="AY147" s="46"/>
      <c r="AZ147" s="47"/>
      <c r="BA147" s="48">
        <f t="shared" si="81"/>
        <v>0</v>
      </c>
      <c r="BB147" s="49"/>
      <c r="BC147" s="19"/>
      <c r="BD147" s="20"/>
      <c r="BE147" s="20"/>
      <c r="BF147" s="20"/>
      <c r="BG147" s="20"/>
      <c r="BH147" s="25"/>
      <c r="BI147" s="25"/>
      <c r="BJ147" s="45" t="s">
        <v>73</v>
      </c>
      <c r="BK147" s="46"/>
      <c r="BL147" s="46"/>
      <c r="BM147" s="46"/>
      <c r="BN147" s="46"/>
      <c r="BO147" s="46"/>
      <c r="BP147" s="47"/>
      <c r="BQ147" s="48">
        <f t="shared" si="82"/>
        <v>0</v>
      </c>
      <c r="BR147" s="49"/>
      <c r="BS147" s="19"/>
      <c r="BT147" s="20"/>
      <c r="BU147" s="20"/>
      <c r="BV147" s="20"/>
      <c r="BW147" s="20"/>
      <c r="BX147" s="24"/>
      <c r="BY147" s="24"/>
      <c r="BZ147" s="45" t="s">
        <v>73</v>
      </c>
      <c r="CA147" s="46"/>
      <c r="CB147" s="46"/>
      <c r="CC147" s="46"/>
      <c r="CD147" s="46"/>
      <c r="CE147" s="46"/>
      <c r="CF147" s="47"/>
      <c r="CG147" s="48">
        <f t="shared" si="83"/>
        <v>0</v>
      </c>
      <c r="CH147" s="49"/>
      <c r="CI147" s="61"/>
      <c r="CJ147" s="88"/>
    </row>
    <row r="148" spans="1:88" ht="15.75" thickBot="1" x14ac:dyDescent="0.3">
      <c r="A148" s="86"/>
      <c r="B148" s="83"/>
      <c r="C148" s="83"/>
      <c r="D148" s="22" t="s">
        <v>54</v>
      </c>
      <c r="E148" s="41"/>
      <c r="F148" s="26"/>
      <c r="G148" s="37"/>
      <c r="H148" s="10"/>
      <c r="I148" s="10"/>
      <c r="J148" s="10"/>
      <c r="K148" s="10"/>
      <c r="L148" s="26"/>
      <c r="M148" s="26"/>
      <c r="N148" s="50" t="s">
        <v>59</v>
      </c>
      <c r="O148" s="51"/>
      <c r="P148" s="51"/>
      <c r="Q148" s="51"/>
      <c r="R148" s="51"/>
      <c r="S148" s="51"/>
      <c r="T148" s="52"/>
      <c r="U148" s="56">
        <f t="shared" si="84"/>
        <v>0</v>
      </c>
      <c r="V148" s="57"/>
      <c r="W148" s="12"/>
      <c r="X148" s="10"/>
      <c r="Y148" s="10"/>
      <c r="Z148" s="10"/>
      <c r="AA148" s="10"/>
      <c r="AB148" s="26"/>
      <c r="AC148" s="26"/>
      <c r="AD148" s="50" t="s">
        <v>59</v>
      </c>
      <c r="AE148" s="51"/>
      <c r="AF148" s="51"/>
      <c r="AG148" s="51"/>
      <c r="AH148" s="51"/>
      <c r="AI148" s="51"/>
      <c r="AJ148" s="52"/>
      <c r="AK148" s="58">
        <f t="shared" si="80"/>
        <v>0</v>
      </c>
      <c r="AL148" s="59"/>
      <c r="AM148" s="12"/>
      <c r="AN148" s="10"/>
      <c r="AO148" s="10"/>
      <c r="AP148" s="10"/>
      <c r="AQ148" s="10"/>
      <c r="AR148" s="26"/>
      <c r="AS148" s="26"/>
      <c r="AT148" s="50" t="s">
        <v>59</v>
      </c>
      <c r="AU148" s="51"/>
      <c r="AV148" s="51"/>
      <c r="AW148" s="51"/>
      <c r="AX148" s="51"/>
      <c r="AY148" s="51"/>
      <c r="AZ148" s="52"/>
      <c r="BA148" s="58">
        <f t="shared" si="81"/>
        <v>0</v>
      </c>
      <c r="BB148" s="59"/>
      <c r="BC148" s="12"/>
      <c r="BD148" s="10"/>
      <c r="BE148" s="10"/>
      <c r="BF148" s="10"/>
      <c r="BG148" s="10"/>
      <c r="BH148" s="26"/>
      <c r="BI148" s="26"/>
      <c r="BJ148" s="50" t="s">
        <v>59</v>
      </c>
      <c r="BK148" s="51"/>
      <c r="BL148" s="51"/>
      <c r="BM148" s="51"/>
      <c r="BN148" s="51"/>
      <c r="BO148" s="51"/>
      <c r="BP148" s="52"/>
      <c r="BQ148" s="58">
        <f t="shared" si="82"/>
        <v>0</v>
      </c>
      <c r="BR148" s="59"/>
      <c r="BS148" s="12"/>
      <c r="BT148" s="10"/>
      <c r="BU148" s="10"/>
      <c r="BV148" s="10"/>
      <c r="BW148" s="10"/>
      <c r="BX148" s="24"/>
      <c r="BY148" s="24"/>
      <c r="BZ148" s="50" t="s">
        <v>59</v>
      </c>
      <c r="CA148" s="51"/>
      <c r="CB148" s="51"/>
      <c r="CC148" s="51"/>
      <c r="CD148" s="51"/>
      <c r="CE148" s="51"/>
      <c r="CF148" s="52"/>
      <c r="CG148" s="58">
        <f t="shared" si="83"/>
        <v>0</v>
      </c>
      <c r="CH148" s="59"/>
      <c r="CI148" s="62"/>
      <c r="CJ148" s="89"/>
    </row>
    <row r="149" spans="1:88" x14ac:dyDescent="0.25">
      <c r="A149" s="84">
        <v>17</v>
      </c>
      <c r="B149" s="81"/>
      <c r="C149" s="81" t="s">
        <v>9</v>
      </c>
      <c r="D149" s="15" t="s">
        <v>29</v>
      </c>
      <c r="E149" s="38"/>
      <c r="F149" s="23"/>
      <c r="G149" s="34">
        <v>5</v>
      </c>
      <c r="H149" s="17">
        <v>7</v>
      </c>
      <c r="I149" s="17">
        <v>5</v>
      </c>
      <c r="J149" s="17">
        <v>5</v>
      </c>
      <c r="K149" s="17">
        <v>5</v>
      </c>
      <c r="L149" s="23"/>
      <c r="M149" s="23"/>
      <c r="N149" s="42">
        <f>SUM(G149:K149)+U151</f>
        <v>27</v>
      </c>
      <c r="O149" s="42">
        <f>IF($C149="BLM-ATÖLYE-LAB(ŞEF)",20,IF($C149="SINIF",18,IF($C149="OKUL ÖNCESİ",18,IF($C149="REHBER ÖĞ",18,IF($C149="ÖZEL EĞİTİM ÖĞRT.",18,IF($C149="MÜDÜR",2,IF($C149="MÜDÜR YRD",6,IF($C149="MÜDÜR BAŞYARD",2,IF($C149="ATÖLYE-LAB",20,15)))))))))</f>
        <v>2</v>
      </c>
      <c r="P149" s="42">
        <f>IF(N149-O149&gt;0,N149-O149,0)</f>
        <v>25</v>
      </c>
      <c r="Q149" s="42">
        <f>IF(OR($C149="MÜDÜR",$C149="MÜDÜR YRD",$C149="MÜDÜR BAŞYARD"),0,IF(AND(N149+IF(S149="VAR",1,0)&gt;29,N149+IF(S149="VAR",1,0)&lt;41),3,IF(AND(N149+IF(S149="VAR",1,0)&gt;9,N149+IF(S149="VAR",1,0)&lt;20),1,IF(AND(N149+IF(S149="VAR",1,0)&gt;19,N149+IF(S149="VAR",1,0)&lt;30),2,0))))</f>
        <v>0</v>
      </c>
      <c r="R149" s="43" t="s">
        <v>5</v>
      </c>
      <c r="S149" s="43" t="s">
        <v>5</v>
      </c>
      <c r="T149" s="18">
        <f>3*COUNTIF(G149:K149,"M")</f>
        <v>0</v>
      </c>
      <c r="U149" s="42">
        <f>IF($C149="MÜDÜR BAŞYARD",0,IF($C149="MÜDÜR",0,IF($C149="MÜDÜR YRD",0,IF($C149="REHBER ÖĞ",0,IF($C149="FORMATÖR",0,IF($C149="ÖZEL EĞİTİM ÖĞRT.",0,IF(OR(R149="VAR",S149="VAR"),2,)))))))</f>
        <v>0</v>
      </c>
      <c r="V149" s="44">
        <f>IF($C149="REHBER ÖĞ",N149+U156,IF($C149="FORMATÖR",N149+U156,IF($C149="ÖZEL EĞİTİM ÖĞRT.",N149+U156,P149+Q149+U149+T149+U150+U152+U153+U154+U155+U156+U157)))</f>
        <v>31</v>
      </c>
      <c r="W149" s="16"/>
      <c r="X149" s="17"/>
      <c r="Y149" s="17"/>
      <c r="Z149" s="17"/>
      <c r="AA149" s="17"/>
      <c r="AB149" s="23"/>
      <c r="AC149" s="23"/>
      <c r="AD149" s="42">
        <f>SUM(W149:AA149)+AK151</f>
        <v>0</v>
      </c>
      <c r="AE149" s="42">
        <f>IF($C149="BLM-ATÖLYE-LAB(ŞEF)",20,IF($C149="SINIF",18,IF($C149="OKUL ÖNCESİ",18,IF($C149="REHBER ÖĞ",18,IF($C149="ÖZEL EĞİTİM ÖĞRT.",18,IF($C149="MÜDÜR",2,IF($C149="MÜDÜR YRD",6,IF($C149="MÜDÜR BAŞYARD",2,IF($C149="ATÖLYE-LAB",20,15)))))))))</f>
        <v>2</v>
      </c>
      <c r="AF149" s="42">
        <f>IF(AD149-AE149&gt;0,AD149-AE149,0)</f>
        <v>0</v>
      </c>
      <c r="AG149" s="42">
        <f>IF(OR($C149="MÜDÜR",$C149="MÜDÜR YRD",$C149="MÜDÜR BAŞYARD"),0,IF(AND(AD149+IF(AI149="VAR",1,0)&gt;29,AD149+IF(AI149="VAR",1,0)&lt;41),3,IF(AND(AD149+IF(AI149="VAR",1,0)&gt;9,AD149+IF(AI149="VAR",1,0)&lt;20),1,IF(AND(AD149+IF(AI149="VAR",1,0)&gt;19,AD149+IF(AI149="VAR",1,0)&lt;30),2,0))))</f>
        <v>0</v>
      </c>
      <c r="AH149" s="43" t="s">
        <v>5</v>
      </c>
      <c r="AI149" s="43" t="s">
        <v>4</v>
      </c>
      <c r="AJ149" s="18">
        <f>3*COUNTIF(W149:AA149,"M")</f>
        <v>0</v>
      </c>
      <c r="AK149" s="42">
        <f>IF($C149="MÜDÜR BAŞYARD",0,IF($C149="MÜDÜR",0,IF($C149="MÜDÜR YRD",0,IF($C149="REHBER ÖĞ",0,IF($C149="FORMATÖR",0,IF($C149="ÖZEL EĞİTİM ÖĞRT.",0,IF(OR(AH149="VAR",AI149="VAR"),2,)))))))</f>
        <v>0</v>
      </c>
      <c r="AL149" s="44">
        <f>IF($C149="REHBER ÖĞ",AD149+AK156,IF($C149="FORMATÖR",AD149+AK156,IF($C149="ÖZEL EĞİTİM ÖĞRT.",AD149+AK156,AF149+AG149+AK149+AJ149+AK150+AK152+AK153+AK154+AK155+AK156+AK157)))</f>
        <v>0</v>
      </c>
      <c r="AM149" s="16"/>
      <c r="AN149" s="17"/>
      <c r="AO149" s="17"/>
      <c r="AP149" s="17"/>
      <c r="AQ149" s="17"/>
      <c r="AR149" s="23"/>
      <c r="AS149" s="23"/>
      <c r="AT149" s="42">
        <f>SUM(AM149:AQ149)+BA151</f>
        <v>0</v>
      </c>
      <c r="AU149" s="42">
        <f>IF($C149="BLM-ATÖLYE-LAB(ŞEF)",20,IF($C149="SINIF",18,IF($C149="OKUL ÖNCESİ",18,IF($C149="REHBER ÖĞ",18,IF($C149="ÖZEL EĞİTİM ÖĞRT.",18,IF($C149="MÜDÜR",2,IF($C149="MÜDÜR YRD",6,IF($C149="MÜDÜR BAŞYARD",2,IF($C149="ATÖLYE-LAB",20,15)))))))))</f>
        <v>2</v>
      </c>
      <c r="AV149" s="42">
        <f>IF(AT149-AU149&gt;0,AT149-AU149,0)</f>
        <v>0</v>
      </c>
      <c r="AW149" s="42">
        <f>IF(OR($C149="MÜDÜR",$C149="MÜDÜR YRD",$C149="MÜDÜR BAŞYARD"),0,IF(AND(AT149+IF(AY149="VAR",1,0)&gt;29,AT149+IF(AY149="VAR",1,0)&lt;41),3,IF(AND(AT149+IF(AY149="VAR",1,0)&gt;9,AT149+IF(AY149="VAR",1,0)&lt;20),1,IF(AND(AT149+IF(AY149="VAR",1,0)&gt;19,AT149+IF(AY149="VAR",1,0)&lt;30),2,0))))</f>
        <v>0</v>
      </c>
      <c r="AX149" s="43" t="s">
        <v>4</v>
      </c>
      <c r="AY149" s="43" t="s">
        <v>5</v>
      </c>
      <c r="AZ149" s="18">
        <f>3*COUNTIF(AM149:AQ149,"M")</f>
        <v>0</v>
      </c>
      <c r="BA149" s="42">
        <f>IF($C149="MÜDÜR BAŞYARD",0,IF($C149="MÜDÜR",0,IF($C149="MÜDÜR YRD",0,IF($C149="REHBER ÖĞ",0,IF($C149="FORMATÖR",0,IF($C149="ÖZEL EĞİTİM ÖĞRT.",0,IF(OR(AX149="VAR",AY149="VAR"),2,)))))))</f>
        <v>0</v>
      </c>
      <c r="BB149" s="44">
        <f>IF($C149="REHBER ÖĞ",AT149+BA156,IF($C149="FORMATÖR",AT149+BA156,IF($C149="ÖZEL EĞİTİM ÖĞRT.",AT149+BA156,AV149+AW149+BA149+AZ149+BA150+BA152+BA153+BA154+BA155+BA156+BA157)))</f>
        <v>0</v>
      </c>
      <c r="BC149" s="16"/>
      <c r="BD149" s="17"/>
      <c r="BE149" s="17"/>
      <c r="BF149" s="17"/>
      <c r="BG149" s="17"/>
      <c r="BH149" s="23"/>
      <c r="BI149" s="23"/>
      <c r="BJ149" s="42">
        <f>SUM(BC149:BG149)+BQ151</f>
        <v>0</v>
      </c>
      <c r="BK149" s="42">
        <f>IF($C149="BLM-ATÖLYE-LAB(ŞEF)",20,IF($C149="SINIF",18,IF($C149="OKUL ÖNCESİ",18,IF($C149="REHBER ÖĞ",18,IF($C149="ÖZEL EĞİTİM ÖĞRT.",18,IF($C149="MÜDÜR",2,IF($C149="MÜDÜR YRD",6,IF($C149="MÜDÜR BAŞYARD",2,IF($C149="ATÖLYE-LAB",20,15)))))))))</f>
        <v>2</v>
      </c>
      <c r="BL149" s="42">
        <f>IF(BJ149-BK149&gt;0,BJ149-BK149,0)</f>
        <v>0</v>
      </c>
      <c r="BM149" s="42">
        <f>IF(OR($C149="MÜDÜR",$C149="MÜDÜR YRD",$C149="MÜDÜR BAŞYARD"),0,IF(AND(BJ149+IF(BO149="VAR",1,0)&gt;29,BJ149+IF(BO149="VAR",1,0)&lt;41),3,IF(AND(BJ149+IF(BO149="VAR",1,0)&gt;9,BJ149+IF(BO149="VAR",1,0)&lt;20),1,IF(AND(BJ149+IF(BO149="VAR",1,0)&gt;19,BJ149+IF(BO149="VAR",1,0)&lt;30),2,0))))</f>
        <v>0</v>
      </c>
      <c r="BN149" s="43" t="s">
        <v>4</v>
      </c>
      <c r="BO149" s="43" t="s">
        <v>5</v>
      </c>
      <c r="BP149" s="18">
        <f>3*COUNTIF(BC149:BG149,"M")</f>
        <v>0</v>
      </c>
      <c r="BQ149" s="42">
        <f>IF($C149="MÜDÜR BAŞYARD",0,IF($C149="MÜDÜR",0,IF($C149="MÜDÜR YRD",0,IF($C149="REHBER ÖĞ",0,IF($C149="FORMATÖR",0,IF($C149="ÖZEL EĞİTİM ÖĞRT.",0,IF(OR(BN149="VAR",BO149="VAR"),2,)))))))</f>
        <v>0</v>
      </c>
      <c r="BR149" s="44">
        <f>IF($C149="REHBER ÖĞ",BJ149+BQ156,IF($C149="FORMATÖR",BJ149+BQ156,IF($C149="ÖZEL EĞİTİM ÖĞRT.",BJ149+BQ156,BL149+BM149+BQ149+BP149+BQ150+BQ152+BQ153+BQ154+BQ155+BQ156+BQ157)))</f>
        <v>0</v>
      </c>
      <c r="BS149" s="16"/>
      <c r="BT149" s="17"/>
      <c r="BU149" s="17"/>
      <c r="BV149" s="17"/>
      <c r="BW149" s="17"/>
      <c r="BX149" s="23"/>
      <c r="BY149" s="23"/>
      <c r="BZ149" s="42">
        <f>SUM(BS149:BW149)+CG151</f>
        <v>0</v>
      </c>
      <c r="CA149" s="42">
        <f>IF($C149="BLM-ATÖLYE-LAB(ŞEF)",20,IF($C149="SINIF",18,IF($C149="OKUL ÖNCESİ",18,IF($C149="REHBER ÖĞ",18,IF($C149="ÖZEL EĞİTİM ÖĞRT.",18,IF($C149="MÜDÜR",2,IF($C149="MÜDÜR YRD",6,IF($C149="MÜDÜR BAŞYARD",2,IF($C149="ATÖLYE-LAB",20,15)))))))))</f>
        <v>2</v>
      </c>
      <c r="CB149" s="42">
        <f>IF(BZ149-CA149&gt;0,BZ149-CA149,0)</f>
        <v>0</v>
      </c>
      <c r="CC149" s="42">
        <f>IF(OR($C149="MÜDÜR",$C149="MÜDÜR YRD",$C149="MÜDÜR BAŞYARD"),0,IF(AND(BZ149+IF(CE149="VAR",1,0)&gt;29,BZ149+IF(CE149="VAR",1,0)&lt;41),3,IF(AND(BZ149+IF(CE149="VAR",1,0)&gt;9,BZ149+IF(CE149="VAR",1,0)&lt;20),1,IF(AND(BZ149+IF(CE149="VAR",1,0)&gt;19,BZ149+IF(CE149="VAR",1,0)&lt;30),2,0))))</f>
        <v>0</v>
      </c>
      <c r="CD149" s="43" t="s">
        <v>5</v>
      </c>
      <c r="CE149" s="43" t="s">
        <v>4</v>
      </c>
      <c r="CF149" s="18">
        <f>3*COUNTIF(BS149:BW149,"M")</f>
        <v>0</v>
      </c>
      <c r="CG149" s="42">
        <f>IF($C149="MÜDÜR BAŞYARD",0,IF($C149="MÜDÜR",0,IF($C149="MÜDÜR YRD",0,IF($C149="REHBER ÖĞ",0,IF($C149="FORMATÖR",0,IF($C149="ÖZEL EĞİTİM ÖĞRT.",0,IF(OR(CD149="VAR",CE149="VAR"),2,)))))))</f>
        <v>0</v>
      </c>
      <c r="CH149" s="44">
        <f>IF($C149="REHBER ÖĞ",BZ149+CG156,IF($C149="FORMATÖR",BZ149+CG156,IF($C149="ÖZEL EĞİTİM ÖĞRT.",BZ149+CG156,CB149+CC149+CG149+CF149+CG150+CG152+CG153+CG154+CG155+CG156+CG157)))</f>
        <v>0</v>
      </c>
      <c r="CI149" s="60">
        <f>V149+AL149+BB149+BR149+CH149</f>
        <v>31</v>
      </c>
      <c r="CJ149" s="87"/>
    </row>
    <row r="150" spans="1:88" x14ac:dyDescent="0.25">
      <c r="A150" s="85"/>
      <c r="B150" s="82"/>
      <c r="C150" s="82"/>
      <c r="D150" s="14" t="s">
        <v>76</v>
      </c>
      <c r="E150" s="39"/>
      <c r="F150" s="24"/>
      <c r="G150" s="35"/>
      <c r="H150" s="9"/>
      <c r="I150" s="9"/>
      <c r="J150" s="9"/>
      <c r="K150" s="9"/>
      <c r="L150" s="24"/>
      <c r="M150" s="24"/>
      <c r="N150" s="53" t="s">
        <v>77</v>
      </c>
      <c r="O150" s="54"/>
      <c r="P150" s="54"/>
      <c r="Q150" s="54"/>
      <c r="R150" s="54"/>
      <c r="S150" s="54"/>
      <c r="T150" s="55"/>
      <c r="U150" s="56">
        <f>SUM(E150:M150)</f>
        <v>0</v>
      </c>
      <c r="V150" s="57"/>
      <c r="W150" s="11"/>
      <c r="X150" s="9"/>
      <c r="Y150" s="9"/>
      <c r="Z150" s="9"/>
      <c r="AA150" s="9"/>
      <c r="AB150" s="24"/>
      <c r="AC150" s="24"/>
      <c r="AD150" s="45" t="s">
        <v>77</v>
      </c>
      <c r="AE150" s="46"/>
      <c r="AF150" s="46"/>
      <c r="AG150" s="46"/>
      <c r="AH150" s="46"/>
      <c r="AI150" s="46"/>
      <c r="AJ150" s="47"/>
      <c r="AK150" s="48">
        <f>SUM(W150:AC150)</f>
        <v>0</v>
      </c>
      <c r="AL150" s="49"/>
      <c r="AM150" s="11"/>
      <c r="AN150" s="9"/>
      <c r="AO150" s="9"/>
      <c r="AP150" s="9"/>
      <c r="AQ150" s="9"/>
      <c r="AR150" s="24"/>
      <c r="AS150" s="24"/>
      <c r="AT150" s="45" t="s">
        <v>77</v>
      </c>
      <c r="AU150" s="46"/>
      <c r="AV150" s="46"/>
      <c r="AW150" s="46"/>
      <c r="AX150" s="46"/>
      <c r="AY150" s="46"/>
      <c r="AZ150" s="47"/>
      <c r="BA150" s="48">
        <f>SUM(AM150:AS150)</f>
        <v>0</v>
      </c>
      <c r="BB150" s="49"/>
      <c r="BC150" s="11"/>
      <c r="BD150" s="9"/>
      <c r="BE150" s="9"/>
      <c r="BF150" s="9"/>
      <c r="BG150" s="9"/>
      <c r="BH150" s="24"/>
      <c r="BI150" s="24"/>
      <c r="BJ150" s="45" t="s">
        <v>77</v>
      </c>
      <c r="BK150" s="46"/>
      <c r="BL150" s="46"/>
      <c r="BM150" s="46"/>
      <c r="BN150" s="46"/>
      <c r="BO150" s="46"/>
      <c r="BP150" s="47"/>
      <c r="BQ150" s="48">
        <f>SUM(BC150:BI150)</f>
        <v>0</v>
      </c>
      <c r="BR150" s="49"/>
      <c r="BS150" s="11"/>
      <c r="BT150" s="9"/>
      <c r="BU150" s="9"/>
      <c r="BV150" s="9"/>
      <c r="BW150" s="9"/>
      <c r="BX150" s="24"/>
      <c r="BY150" s="24"/>
      <c r="BZ150" s="45" t="s">
        <v>77</v>
      </c>
      <c r="CA150" s="46"/>
      <c r="CB150" s="46"/>
      <c r="CC150" s="46"/>
      <c r="CD150" s="46"/>
      <c r="CE150" s="46"/>
      <c r="CF150" s="47"/>
      <c r="CG150" s="48">
        <f>SUM(BS150:BY150)</f>
        <v>0</v>
      </c>
      <c r="CH150" s="49"/>
      <c r="CI150" s="61"/>
      <c r="CJ150" s="88"/>
    </row>
    <row r="151" spans="1:88" x14ac:dyDescent="0.25">
      <c r="A151" s="85"/>
      <c r="B151" s="82"/>
      <c r="C151" s="82"/>
      <c r="D151" s="14" t="s">
        <v>78</v>
      </c>
      <c r="E151" s="39"/>
      <c r="F151" s="24"/>
      <c r="G151" s="35"/>
      <c r="H151" s="9"/>
      <c r="I151" s="9"/>
      <c r="J151" s="9"/>
      <c r="K151" s="9"/>
      <c r="L151" s="24"/>
      <c r="M151" s="24"/>
      <c r="N151" s="45" t="s">
        <v>79</v>
      </c>
      <c r="O151" s="46"/>
      <c r="P151" s="46"/>
      <c r="Q151" s="46"/>
      <c r="R151" s="46"/>
      <c r="S151" s="46"/>
      <c r="T151" s="47"/>
      <c r="U151" s="56">
        <f>SUM(E151:M151)</f>
        <v>0</v>
      </c>
      <c r="V151" s="57"/>
      <c r="W151" s="11"/>
      <c r="X151" s="9"/>
      <c r="Y151" s="9"/>
      <c r="Z151" s="9"/>
      <c r="AA151" s="9"/>
      <c r="AB151" s="24"/>
      <c r="AC151" s="24"/>
      <c r="AD151" s="45" t="s">
        <v>79</v>
      </c>
      <c r="AE151" s="46"/>
      <c r="AF151" s="46"/>
      <c r="AG151" s="46"/>
      <c r="AH151" s="46"/>
      <c r="AI151" s="46"/>
      <c r="AJ151" s="47"/>
      <c r="AK151" s="48">
        <f>SUM(W151:AC151)</f>
        <v>0</v>
      </c>
      <c r="AL151" s="49"/>
      <c r="AM151" s="11"/>
      <c r="AN151" s="9"/>
      <c r="AO151" s="9"/>
      <c r="AP151" s="9"/>
      <c r="AQ151" s="9"/>
      <c r="AR151" s="24"/>
      <c r="AS151" s="24"/>
      <c r="AT151" s="45" t="s">
        <v>79</v>
      </c>
      <c r="AU151" s="46"/>
      <c r="AV151" s="46"/>
      <c r="AW151" s="46"/>
      <c r="AX151" s="46"/>
      <c r="AY151" s="46"/>
      <c r="AZ151" s="47"/>
      <c r="BA151" s="48">
        <f>SUM(AM151:AS151)</f>
        <v>0</v>
      </c>
      <c r="BB151" s="49"/>
      <c r="BC151" s="11"/>
      <c r="BD151" s="9"/>
      <c r="BE151" s="9"/>
      <c r="BF151" s="9"/>
      <c r="BG151" s="9"/>
      <c r="BH151" s="24"/>
      <c r="BI151" s="24"/>
      <c r="BJ151" s="45" t="s">
        <v>79</v>
      </c>
      <c r="BK151" s="46"/>
      <c r="BL151" s="46"/>
      <c r="BM151" s="46"/>
      <c r="BN151" s="46"/>
      <c r="BO151" s="46"/>
      <c r="BP151" s="47"/>
      <c r="BQ151" s="48">
        <f>SUM(BC151:BI151)</f>
        <v>0</v>
      </c>
      <c r="BR151" s="49"/>
      <c r="BS151" s="11"/>
      <c r="BT151" s="9"/>
      <c r="BU151" s="9"/>
      <c r="BV151" s="9"/>
      <c r="BW151" s="9"/>
      <c r="BX151" s="24"/>
      <c r="BY151" s="24"/>
      <c r="BZ151" s="45" t="s">
        <v>79</v>
      </c>
      <c r="CA151" s="46"/>
      <c r="CB151" s="46"/>
      <c r="CC151" s="46"/>
      <c r="CD151" s="46"/>
      <c r="CE151" s="46"/>
      <c r="CF151" s="47"/>
      <c r="CG151" s="48">
        <f>SUM(BS151:BY151)</f>
        <v>0</v>
      </c>
      <c r="CH151" s="49"/>
      <c r="CI151" s="61"/>
      <c r="CJ151" s="88"/>
    </row>
    <row r="152" spans="1:88" x14ac:dyDescent="0.25">
      <c r="A152" s="85"/>
      <c r="B152" s="82"/>
      <c r="C152" s="82"/>
      <c r="D152" s="14" t="s">
        <v>28</v>
      </c>
      <c r="E152" s="39"/>
      <c r="F152" s="24"/>
      <c r="G152" s="35"/>
      <c r="H152" s="9"/>
      <c r="I152" s="9"/>
      <c r="J152" s="9"/>
      <c r="K152" s="9"/>
      <c r="L152" s="24"/>
      <c r="M152" s="24"/>
      <c r="N152" s="53" t="s">
        <v>55</v>
      </c>
      <c r="O152" s="54"/>
      <c r="P152" s="54"/>
      <c r="Q152" s="54"/>
      <c r="R152" s="54"/>
      <c r="S152" s="54"/>
      <c r="T152" s="55"/>
      <c r="U152" s="56">
        <f>SUM(E152:M152)</f>
        <v>0</v>
      </c>
      <c r="V152" s="57"/>
      <c r="W152" s="11"/>
      <c r="X152" s="9"/>
      <c r="Y152" s="9"/>
      <c r="Z152" s="9"/>
      <c r="AA152" s="9"/>
      <c r="AB152" s="24"/>
      <c r="AC152" s="24"/>
      <c r="AD152" s="45" t="s">
        <v>55</v>
      </c>
      <c r="AE152" s="46"/>
      <c r="AF152" s="46"/>
      <c r="AG152" s="46"/>
      <c r="AH152" s="46"/>
      <c r="AI152" s="46"/>
      <c r="AJ152" s="47"/>
      <c r="AK152" s="48">
        <f t="shared" ref="AK152:AK157" si="85">SUM(W152:AC152)</f>
        <v>0</v>
      </c>
      <c r="AL152" s="49"/>
      <c r="AM152" s="11"/>
      <c r="AN152" s="9"/>
      <c r="AO152" s="9"/>
      <c r="AP152" s="9"/>
      <c r="AQ152" s="9"/>
      <c r="AR152" s="24"/>
      <c r="AS152" s="24"/>
      <c r="AT152" s="45" t="s">
        <v>55</v>
      </c>
      <c r="AU152" s="46"/>
      <c r="AV152" s="46"/>
      <c r="AW152" s="46"/>
      <c r="AX152" s="46"/>
      <c r="AY152" s="46"/>
      <c r="AZ152" s="47"/>
      <c r="BA152" s="48">
        <f t="shared" ref="BA152:BA157" si="86">SUM(AM152:AS152)</f>
        <v>0</v>
      </c>
      <c r="BB152" s="49"/>
      <c r="BC152" s="11"/>
      <c r="BD152" s="9"/>
      <c r="BE152" s="9"/>
      <c r="BF152" s="9"/>
      <c r="BG152" s="9"/>
      <c r="BH152" s="24"/>
      <c r="BI152" s="24"/>
      <c r="BJ152" s="45" t="s">
        <v>55</v>
      </c>
      <c r="BK152" s="46"/>
      <c r="BL152" s="46"/>
      <c r="BM152" s="46"/>
      <c r="BN152" s="46"/>
      <c r="BO152" s="46"/>
      <c r="BP152" s="47"/>
      <c r="BQ152" s="48">
        <f t="shared" ref="BQ152:BQ157" si="87">SUM(BC152:BI152)</f>
        <v>0</v>
      </c>
      <c r="BR152" s="49"/>
      <c r="BS152" s="11"/>
      <c r="BT152" s="9"/>
      <c r="BU152" s="9"/>
      <c r="BV152" s="9"/>
      <c r="BW152" s="9"/>
      <c r="BX152" s="24"/>
      <c r="BY152" s="24"/>
      <c r="BZ152" s="45" t="s">
        <v>55</v>
      </c>
      <c r="CA152" s="46"/>
      <c r="CB152" s="46"/>
      <c r="CC152" s="46"/>
      <c r="CD152" s="46"/>
      <c r="CE152" s="46"/>
      <c r="CF152" s="47"/>
      <c r="CG152" s="48">
        <f t="shared" ref="CG152:CG157" si="88">SUM(BS152:BY152)</f>
        <v>0</v>
      </c>
      <c r="CH152" s="49"/>
      <c r="CI152" s="61"/>
      <c r="CJ152" s="88"/>
    </row>
    <row r="153" spans="1:88" x14ac:dyDescent="0.25">
      <c r="A153" s="85"/>
      <c r="B153" s="82"/>
      <c r="C153" s="82"/>
      <c r="D153" s="14" t="s">
        <v>30</v>
      </c>
      <c r="E153" s="39"/>
      <c r="F153" s="24"/>
      <c r="G153" s="35"/>
      <c r="H153" s="9"/>
      <c r="I153" s="9"/>
      <c r="J153" s="9"/>
      <c r="K153" s="9"/>
      <c r="L153" s="24"/>
      <c r="M153" s="24"/>
      <c r="N153" s="53" t="s">
        <v>56</v>
      </c>
      <c r="O153" s="54"/>
      <c r="P153" s="54"/>
      <c r="Q153" s="54"/>
      <c r="R153" s="54"/>
      <c r="S153" s="54"/>
      <c r="T153" s="55"/>
      <c r="U153" s="56">
        <f t="shared" ref="U153:U157" si="89">SUM(E153:M153)</f>
        <v>0</v>
      </c>
      <c r="V153" s="57"/>
      <c r="W153" s="11"/>
      <c r="X153" s="9"/>
      <c r="Y153" s="9"/>
      <c r="Z153" s="9"/>
      <c r="AA153" s="9"/>
      <c r="AB153" s="24"/>
      <c r="AC153" s="24"/>
      <c r="AD153" s="45" t="s">
        <v>56</v>
      </c>
      <c r="AE153" s="46"/>
      <c r="AF153" s="46"/>
      <c r="AG153" s="46"/>
      <c r="AH153" s="46"/>
      <c r="AI153" s="46"/>
      <c r="AJ153" s="47"/>
      <c r="AK153" s="48">
        <f t="shared" si="85"/>
        <v>0</v>
      </c>
      <c r="AL153" s="49"/>
      <c r="AM153" s="11"/>
      <c r="AN153" s="9"/>
      <c r="AO153" s="9"/>
      <c r="AP153" s="9"/>
      <c r="AQ153" s="9"/>
      <c r="AR153" s="24"/>
      <c r="AS153" s="24"/>
      <c r="AT153" s="45" t="s">
        <v>56</v>
      </c>
      <c r="AU153" s="46"/>
      <c r="AV153" s="46"/>
      <c r="AW153" s="46"/>
      <c r="AX153" s="46"/>
      <c r="AY153" s="46"/>
      <c r="AZ153" s="47"/>
      <c r="BA153" s="48">
        <f t="shared" si="86"/>
        <v>0</v>
      </c>
      <c r="BB153" s="49"/>
      <c r="BC153" s="11"/>
      <c r="BD153" s="9"/>
      <c r="BE153" s="9"/>
      <c r="BF153" s="9"/>
      <c r="BG153" s="9"/>
      <c r="BH153" s="24"/>
      <c r="BI153" s="24"/>
      <c r="BJ153" s="45" t="s">
        <v>56</v>
      </c>
      <c r="BK153" s="46"/>
      <c r="BL153" s="46"/>
      <c r="BM153" s="46"/>
      <c r="BN153" s="46"/>
      <c r="BO153" s="46"/>
      <c r="BP153" s="47"/>
      <c r="BQ153" s="48">
        <f t="shared" si="87"/>
        <v>0</v>
      </c>
      <c r="BR153" s="49"/>
      <c r="BS153" s="11"/>
      <c r="BT153" s="9"/>
      <c r="BU153" s="9"/>
      <c r="BV153" s="9"/>
      <c r="BW153" s="9"/>
      <c r="BX153" s="24"/>
      <c r="BY153" s="24"/>
      <c r="BZ153" s="45" t="s">
        <v>56</v>
      </c>
      <c r="CA153" s="46"/>
      <c r="CB153" s="46"/>
      <c r="CC153" s="46"/>
      <c r="CD153" s="46"/>
      <c r="CE153" s="46"/>
      <c r="CF153" s="47"/>
      <c r="CG153" s="48">
        <f t="shared" si="88"/>
        <v>0</v>
      </c>
      <c r="CH153" s="49"/>
      <c r="CI153" s="61"/>
      <c r="CJ153" s="88"/>
    </row>
    <row r="154" spans="1:88" x14ac:dyDescent="0.25">
      <c r="A154" s="85"/>
      <c r="B154" s="82"/>
      <c r="C154" s="82"/>
      <c r="D154" s="14" t="s">
        <v>35</v>
      </c>
      <c r="E154" s="39"/>
      <c r="F154" s="24"/>
      <c r="G154" s="35"/>
      <c r="H154" s="9"/>
      <c r="I154" s="9"/>
      <c r="J154" s="9"/>
      <c r="K154" s="9"/>
      <c r="L154" s="24"/>
      <c r="M154" s="24"/>
      <c r="N154" s="53" t="s">
        <v>57</v>
      </c>
      <c r="O154" s="54"/>
      <c r="P154" s="54"/>
      <c r="Q154" s="54"/>
      <c r="R154" s="54"/>
      <c r="S154" s="54"/>
      <c r="T154" s="55"/>
      <c r="U154" s="56">
        <f t="shared" si="89"/>
        <v>0</v>
      </c>
      <c r="V154" s="57"/>
      <c r="W154" s="11"/>
      <c r="X154" s="9"/>
      <c r="Y154" s="9"/>
      <c r="Z154" s="9"/>
      <c r="AA154" s="9"/>
      <c r="AB154" s="24"/>
      <c r="AC154" s="24"/>
      <c r="AD154" s="45" t="s">
        <v>57</v>
      </c>
      <c r="AE154" s="46"/>
      <c r="AF154" s="46"/>
      <c r="AG154" s="46"/>
      <c r="AH154" s="46"/>
      <c r="AI154" s="46"/>
      <c r="AJ154" s="47"/>
      <c r="AK154" s="48">
        <f t="shared" si="85"/>
        <v>0</v>
      </c>
      <c r="AL154" s="49"/>
      <c r="AM154" s="11"/>
      <c r="AN154" s="9"/>
      <c r="AO154" s="9"/>
      <c r="AP154" s="9"/>
      <c r="AQ154" s="9"/>
      <c r="AR154" s="24"/>
      <c r="AS154" s="24"/>
      <c r="AT154" s="45" t="s">
        <v>57</v>
      </c>
      <c r="AU154" s="46"/>
      <c r="AV154" s="46"/>
      <c r="AW154" s="46"/>
      <c r="AX154" s="46"/>
      <c r="AY154" s="46"/>
      <c r="AZ154" s="47"/>
      <c r="BA154" s="48">
        <f t="shared" si="86"/>
        <v>0</v>
      </c>
      <c r="BB154" s="49"/>
      <c r="BC154" s="11"/>
      <c r="BD154" s="9"/>
      <c r="BE154" s="9"/>
      <c r="BF154" s="9"/>
      <c r="BG154" s="9"/>
      <c r="BH154" s="24"/>
      <c r="BI154" s="24"/>
      <c r="BJ154" s="45" t="s">
        <v>57</v>
      </c>
      <c r="BK154" s="46"/>
      <c r="BL154" s="46"/>
      <c r="BM154" s="46"/>
      <c r="BN154" s="46"/>
      <c r="BO154" s="46"/>
      <c r="BP154" s="47"/>
      <c r="BQ154" s="48">
        <f t="shared" si="87"/>
        <v>0</v>
      </c>
      <c r="BR154" s="49"/>
      <c r="BS154" s="11"/>
      <c r="BT154" s="9"/>
      <c r="BU154" s="9"/>
      <c r="BV154" s="9"/>
      <c r="BW154" s="9"/>
      <c r="BX154" s="24"/>
      <c r="BY154" s="24"/>
      <c r="BZ154" s="45" t="s">
        <v>57</v>
      </c>
      <c r="CA154" s="46"/>
      <c r="CB154" s="46"/>
      <c r="CC154" s="46"/>
      <c r="CD154" s="46"/>
      <c r="CE154" s="46"/>
      <c r="CF154" s="47"/>
      <c r="CG154" s="48">
        <f t="shared" si="88"/>
        <v>0</v>
      </c>
      <c r="CH154" s="49"/>
      <c r="CI154" s="61"/>
      <c r="CJ154" s="88"/>
    </row>
    <row r="155" spans="1:88" x14ac:dyDescent="0.25">
      <c r="A155" s="85"/>
      <c r="B155" s="82"/>
      <c r="C155" s="82"/>
      <c r="D155" s="14" t="s">
        <v>32</v>
      </c>
      <c r="E155" s="40"/>
      <c r="F155" s="25"/>
      <c r="G155" s="36"/>
      <c r="H155" s="20"/>
      <c r="I155" s="20">
        <v>6</v>
      </c>
      <c r="J155" s="20"/>
      <c r="K155" s="20"/>
      <c r="L155" s="25"/>
      <c r="M155" s="25"/>
      <c r="N155" s="53" t="s">
        <v>58</v>
      </c>
      <c r="O155" s="54"/>
      <c r="P155" s="54"/>
      <c r="Q155" s="54"/>
      <c r="R155" s="54"/>
      <c r="S155" s="54"/>
      <c r="T155" s="55"/>
      <c r="U155" s="56">
        <f t="shared" si="89"/>
        <v>6</v>
      </c>
      <c r="V155" s="57"/>
      <c r="W155" s="11"/>
      <c r="X155" s="9"/>
      <c r="Y155" s="20"/>
      <c r="Z155" s="9"/>
      <c r="AA155" s="9"/>
      <c r="AB155" s="24"/>
      <c r="AC155" s="24"/>
      <c r="AD155" s="45" t="s">
        <v>58</v>
      </c>
      <c r="AE155" s="46"/>
      <c r="AF155" s="46"/>
      <c r="AG155" s="46"/>
      <c r="AH155" s="46"/>
      <c r="AI155" s="46"/>
      <c r="AJ155" s="47"/>
      <c r="AK155" s="48">
        <f t="shared" si="85"/>
        <v>0</v>
      </c>
      <c r="AL155" s="49"/>
      <c r="AM155" s="11"/>
      <c r="AN155" s="9"/>
      <c r="AO155" s="9"/>
      <c r="AP155" s="20"/>
      <c r="AQ155" s="9"/>
      <c r="AR155" s="24"/>
      <c r="AS155" s="24"/>
      <c r="AT155" s="45" t="s">
        <v>58</v>
      </c>
      <c r="AU155" s="46"/>
      <c r="AV155" s="46"/>
      <c r="AW155" s="46"/>
      <c r="AX155" s="46"/>
      <c r="AY155" s="46"/>
      <c r="AZ155" s="47"/>
      <c r="BA155" s="48">
        <f t="shared" si="86"/>
        <v>0</v>
      </c>
      <c r="BB155" s="49"/>
      <c r="BC155" s="11"/>
      <c r="BD155" s="9"/>
      <c r="BE155" s="9"/>
      <c r="BF155" s="9"/>
      <c r="BG155" s="20"/>
      <c r="BH155" s="24"/>
      <c r="BI155" s="24"/>
      <c r="BJ155" s="45" t="s">
        <v>58</v>
      </c>
      <c r="BK155" s="46"/>
      <c r="BL155" s="46"/>
      <c r="BM155" s="46"/>
      <c r="BN155" s="46"/>
      <c r="BO155" s="46"/>
      <c r="BP155" s="47"/>
      <c r="BQ155" s="48">
        <f t="shared" si="87"/>
        <v>0</v>
      </c>
      <c r="BR155" s="49"/>
      <c r="BS155" s="11"/>
      <c r="BT155" s="9"/>
      <c r="BU155" s="9"/>
      <c r="BV155" s="9"/>
      <c r="BW155" s="9"/>
      <c r="BX155" s="24"/>
      <c r="BY155" s="24"/>
      <c r="BZ155" s="45" t="s">
        <v>58</v>
      </c>
      <c r="CA155" s="46"/>
      <c r="CB155" s="46"/>
      <c r="CC155" s="46"/>
      <c r="CD155" s="46"/>
      <c r="CE155" s="46"/>
      <c r="CF155" s="47"/>
      <c r="CG155" s="48">
        <f t="shared" si="88"/>
        <v>0</v>
      </c>
      <c r="CH155" s="49"/>
      <c r="CI155" s="61"/>
      <c r="CJ155" s="88"/>
    </row>
    <row r="156" spans="1:88" x14ac:dyDescent="0.25">
      <c r="A156" s="85"/>
      <c r="B156" s="82"/>
      <c r="C156" s="82"/>
      <c r="D156" s="14" t="s">
        <v>72</v>
      </c>
      <c r="E156" s="40"/>
      <c r="F156" s="25"/>
      <c r="G156" s="36"/>
      <c r="H156" s="20"/>
      <c r="I156" s="20"/>
      <c r="J156" s="20"/>
      <c r="K156" s="20"/>
      <c r="L156" s="25"/>
      <c r="M156" s="25"/>
      <c r="N156" s="53" t="s">
        <v>73</v>
      </c>
      <c r="O156" s="54"/>
      <c r="P156" s="54"/>
      <c r="Q156" s="54"/>
      <c r="R156" s="54"/>
      <c r="S156" s="54"/>
      <c r="T156" s="55"/>
      <c r="U156" s="56">
        <f t="shared" si="89"/>
        <v>0</v>
      </c>
      <c r="V156" s="57"/>
      <c r="W156" s="19"/>
      <c r="X156" s="20"/>
      <c r="Y156" s="20"/>
      <c r="Z156" s="20"/>
      <c r="AA156" s="20"/>
      <c r="AB156" s="25"/>
      <c r="AC156" s="25"/>
      <c r="AD156" s="45" t="s">
        <v>73</v>
      </c>
      <c r="AE156" s="46"/>
      <c r="AF156" s="46"/>
      <c r="AG156" s="46"/>
      <c r="AH156" s="46"/>
      <c r="AI156" s="46"/>
      <c r="AJ156" s="47"/>
      <c r="AK156" s="48">
        <f t="shared" si="85"/>
        <v>0</v>
      </c>
      <c r="AL156" s="49"/>
      <c r="AM156" s="19"/>
      <c r="AN156" s="20"/>
      <c r="AO156" s="20"/>
      <c r="AP156" s="20"/>
      <c r="AQ156" s="20"/>
      <c r="AR156" s="25"/>
      <c r="AS156" s="25"/>
      <c r="AT156" s="45" t="s">
        <v>73</v>
      </c>
      <c r="AU156" s="46"/>
      <c r="AV156" s="46"/>
      <c r="AW156" s="46"/>
      <c r="AX156" s="46"/>
      <c r="AY156" s="46"/>
      <c r="AZ156" s="47"/>
      <c r="BA156" s="48">
        <f t="shared" si="86"/>
        <v>0</v>
      </c>
      <c r="BB156" s="49"/>
      <c r="BC156" s="19"/>
      <c r="BD156" s="20"/>
      <c r="BE156" s="20"/>
      <c r="BF156" s="20"/>
      <c r="BG156" s="20"/>
      <c r="BH156" s="25"/>
      <c r="BI156" s="25"/>
      <c r="BJ156" s="45" t="s">
        <v>73</v>
      </c>
      <c r="BK156" s="46"/>
      <c r="BL156" s="46"/>
      <c r="BM156" s="46"/>
      <c r="BN156" s="46"/>
      <c r="BO156" s="46"/>
      <c r="BP156" s="47"/>
      <c r="BQ156" s="48">
        <f t="shared" si="87"/>
        <v>0</v>
      </c>
      <c r="BR156" s="49"/>
      <c r="BS156" s="19"/>
      <c r="BT156" s="20"/>
      <c r="BU156" s="20"/>
      <c r="BV156" s="20"/>
      <c r="BW156" s="20"/>
      <c r="BX156" s="24"/>
      <c r="BY156" s="24"/>
      <c r="BZ156" s="45" t="s">
        <v>73</v>
      </c>
      <c r="CA156" s="46"/>
      <c r="CB156" s="46"/>
      <c r="CC156" s="46"/>
      <c r="CD156" s="46"/>
      <c r="CE156" s="46"/>
      <c r="CF156" s="47"/>
      <c r="CG156" s="48">
        <f t="shared" si="88"/>
        <v>0</v>
      </c>
      <c r="CH156" s="49"/>
      <c r="CI156" s="61"/>
      <c r="CJ156" s="88"/>
    </row>
    <row r="157" spans="1:88" ht="15.75" thickBot="1" x14ac:dyDescent="0.3">
      <c r="A157" s="86"/>
      <c r="B157" s="83"/>
      <c r="C157" s="83"/>
      <c r="D157" s="22" t="s">
        <v>54</v>
      </c>
      <c r="E157" s="41"/>
      <c r="F157" s="26"/>
      <c r="G157" s="37"/>
      <c r="H157" s="10"/>
      <c r="I157" s="10"/>
      <c r="J157" s="10"/>
      <c r="K157" s="10"/>
      <c r="L157" s="26"/>
      <c r="M157" s="26"/>
      <c r="N157" s="50" t="s">
        <v>59</v>
      </c>
      <c r="O157" s="51"/>
      <c r="P157" s="51"/>
      <c r="Q157" s="51"/>
      <c r="R157" s="51"/>
      <c r="S157" s="51"/>
      <c r="T157" s="52"/>
      <c r="U157" s="56">
        <f t="shared" si="89"/>
        <v>0</v>
      </c>
      <c r="V157" s="57"/>
      <c r="W157" s="12"/>
      <c r="X157" s="10"/>
      <c r="Y157" s="10"/>
      <c r="Z157" s="10"/>
      <c r="AA157" s="10"/>
      <c r="AB157" s="26"/>
      <c r="AC157" s="26"/>
      <c r="AD157" s="50" t="s">
        <v>59</v>
      </c>
      <c r="AE157" s="51"/>
      <c r="AF157" s="51"/>
      <c r="AG157" s="51"/>
      <c r="AH157" s="51"/>
      <c r="AI157" s="51"/>
      <c r="AJ157" s="52"/>
      <c r="AK157" s="58">
        <f t="shared" si="85"/>
        <v>0</v>
      </c>
      <c r="AL157" s="59"/>
      <c r="AM157" s="12"/>
      <c r="AN157" s="10"/>
      <c r="AO157" s="10"/>
      <c r="AP157" s="10"/>
      <c r="AQ157" s="10"/>
      <c r="AR157" s="26"/>
      <c r="AS157" s="26"/>
      <c r="AT157" s="50" t="s">
        <v>59</v>
      </c>
      <c r="AU157" s="51"/>
      <c r="AV157" s="51"/>
      <c r="AW157" s="51"/>
      <c r="AX157" s="51"/>
      <c r="AY157" s="51"/>
      <c r="AZ157" s="52"/>
      <c r="BA157" s="58">
        <f t="shared" si="86"/>
        <v>0</v>
      </c>
      <c r="BB157" s="59"/>
      <c r="BC157" s="12"/>
      <c r="BD157" s="10"/>
      <c r="BE157" s="10"/>
      <c r="BF157" s="10"/>
      <c r="BG157" s="10"/>
      <c r="BH157" s="26"/>
      <c r="BI157" s="26"/>
      <c r="BJ157" s="50" t="s">
        <v>59</v>
      </c>
      <c r="BK157" s="51"/>
      <c r="BL157" s="51"/>
      <c r="BM157" s="51"/>
      <c r="BN157" s="51"/>
      <c r="BO157" s="51"/>
      <c r="BP157" s="52"/>
      <c r="BQ157" s="58">
        <f t="shared" si="87"/>
        <v>0</v>
      </c>
      <c r="BR157" s="59"/>
      <c r="BS157" s="12"/>
      <c r="BT157" s="10"/>
      <c r="BU157" s="10"/>
      <c r="BV157" s="10"/>
      <c r="BW157" s="10"/>
      <c r="BX157" s="24"/>
      <c r="BY157" s="24"/>
      <c r="BZ157" s="50" t="s">
        <v>59</v>
      </c>
      <c r="CA157" s="51"/>
      <c r="CB157" s="51"/>
      <c r="CC157" s="51"/>
      <c r="CD157" s="51"/>
      <c r="CE157" s="51"/>
      <c r="CF157" s="52"/>
      <c r="CG157" s="58">
        <f t="shared" si="88"/>
        <v>0</v>
      </c>
      <c r="CH157" s="59"/>
      <c r="CI157" s="62"/>
      <c r="CJ157" s="89"/>
    </row>
    <row r="158" spans="1:88" x14ac:dyDescent="0.25">
      <c r="A158" s="84">
        <v>18</v>
      </c>
      <c r="B158" s="81"/>
      <c r="C158" s="81" t="s">
        <v>9</v>
      </c>
      <c r="D158" s="15" t="s">
        <v>29</v>
      </c>
      <c r="E158" s="38"/>
      <c r="F158" s="23"/>
      <c r="G158" s="34">
        <v>5</v>
      </c>
      <c r="H158" s="17">
        <v>7</v>
      </c>
      <c r="I158" s="17">
        <v>5</v>
      </c>
      <c r="J158" s="17">
        <v>5</v>
      </c>
      <c r="K158" s="17">
        <v>5</v>
      </c>
      <c r="L158" s="23"/>
      <c r="M158" s="23"/>
      <c r="N158" s="42">
        <f>SUM(G158:K158)+U160</f>
        <v>27</v>
      </c>
      <c r="O158" s="42">
        <f>IF($C158="BLM-ATÖLYE-LAB(ŞEF)",20,IF($C158="SINIF",18,IF($C158="OKUL ÖNCESİ",18,IF($C158="REHBER ÖĞ",18,IF($C158="ÖZEL EĞİTİM ÖĞRT.",18,IF($C158="MÜDÜR",2,IF($C158="MÜDÜR YRD",6,IF($C158="MÜDÜR BAŞYARD",2,IF($C158="ATÖLYE-LAB",20,15)))))))))</f>
        <v>2</v>
      </c>
      <c r="P158" s="42">
        <f>IF(N158-O158&gt;0,N158-O158,0)</f>
        <v>25</v>
      </c>
      <c r="Q158" s="42">
        <f>IF(OR($C158="MÜDÜR",$C158="MÜDÜR YRD",$C158="MÜDÜR BAŞYARD"),0,IF(AND(N158+IF(S158="VAR",1,0)&gt;29,N158+IF(S158="VAR",1,0)&lt;41),3,IF(AND(N158+IF(S158="VAR",1,0)&gt;9,N158+IF(S158="VAR",1,0)&lt;20),1,IF(AND(N158+IF(S158="VAR",1,0)&gt;19,N158+IF(S158="VAR",1,0)&lt;30),2,0))))</f>
        <v>0</v>
      </c>
      <c r="R158" s="43" t="s">
        <v>5</v>
      </c>
      <c r="S158" s="43" t="s">
        <v>5</v>
      </c>
      <c r="T158" s="18">
        <f>3*COUNTIF(G158:K158,"M")</f>
        <v>0</v>
      </c>
      <c r="U158" s="42">
        <f>IF($C158="MÜDÜR BAŞYARD",0,IF($C158="MÜDÜR",0,IF($C158="MÜDÜR YRD",0,IF($C158="REHBER ÖĞ",0,IF($C158="FORMATÖR",0,IF($C158="ÖZEL EĞİTİM ÖĞRT.",0,IF(OR(R158="VAR",S158="VAR"),2,)))))))</f>
        <v>0</v>
      </c>
      <c r="V158" s="44">
        <f>IF($C158="REHBER ÖĞ",N158+U165,IF($C158="FORMATÖR",N158+U165,IF($C158="ÖZEL EĞİTİM ÖĞRT.",N158+U165,P158+Q158+U158+T158+U159+U161+U162+U163+U164+U165+U166)))</f>
        <v>31</v>
      </c>
      <c r="W158" s="16"/>
      <c r="X158" s="17"/>
      <c r="Y158" s="17"/>
      <c r="Z158" s="17"/>
      <c r="AA158" s="17"/>
      <c r="AB158" s="23"/>
      <c r="AC158" s="23"/>
      <c r="AD158" s="42">
        <f>SUM(W158:AA158)+AK160</f>
        <v>0</v>
      </c>
      <c r="AE158" s="42">
        <f>IF($C158="BLM-ATÖLYE-LAB(ŞEF)",20,IF($C158="SINIF",18,IF($C158="OKUL ÖNCESİ",18,IF($C158="REHBER ÖĞ",18,IF($C158="ÖZEL EĞİTİM ÖĞRT.",18,IF($C158="MÜDÜR",2,IF($C158="MÜDÜR YRD",6,IF($C158="MÜDÜR BAŞYARD",2,IF($C158="ATÖLYE-LAB",20,15)))))))))</f>
        <v>2</v>
      </c>
      <c r="AF158" s="42">
        <f>IF(AD158-AE158&gt;0,AD158-AE158,0)</f>
        <v>0</v>
      </c>
      <c r="AG158" s="42">
        <f>IF(OR($C158="MÜDÜR",$C158="MÜDÜR YRD",$C158="MÜDÜR BAŞYARD"),0,IF(AND(AD158+IF(AI158="VAR",1,0)&gt;29,AD158+IF(AI158="VAR",1,0)&lt;41),3,IF(AND(AD158+IF(AI158="VAR",1,0)&gt;9,AD158+IF(AI158="VAR",1,0)&lt;20),1,IF(AND(AD158+IF(AI158="VAR",1,0)&gt;19,AD158+IF(AI158="VAR",1,0)&lt;30),2,0))))</f>
        <v>0</v>
      </c>
      <c r="AH158" s="43" t="s">
        <v>5</v>
      </c>
      <c r="AI158" s="43" t="s">
        <v>4</v>
      </c>
      <c r="AJ158" s="18">
        <f>3*COUNTIF(W158:AA158,"M")</f>
        <v>0</v>
      </c>
      <c r="AK158" s="42">
        <f>IF($C158="MÜDÜR BAŞYARD",0,IF($C158="MÜDÜR",0,IF($C158="MÜDÜR YRD",0,IF($C158="REHBER ÖĞ",0,IF($C158="FORMATÖR",0,IF($C158="ÖZEL EĞİTİM ÖĞRT.",0,IF(OR(AH158="VAR",AI158="VAR"),2,)))))))</f>
        <v>0</v>
      </c>
      <c r="AL158" s="44">
        <f>IF($C158="REHBER ÖĞ",AD158+AK165,IF($C158="FORMATÖR",AD158+AK165,IF($C158="ÖZEL EĞİTİM ÖĞRT.",AD158+AK165,AF158+AG158+AK158+AJ158+AK159+AK161+AK162+AK163+AK164+AK165+AK166)))</f>
        <v>0</v>
      </c>
      <c r="AM158" s="16"/>
      <c r="AN158" s="17"/>
      <c r="AO158" s="17"/>
      <c r="AP158" s="17"/>
      <c r="AQ158" s="17"/>
      <c r="AR158" s="23"/>
      <c r="AS158" s="23"/>
      <c r="AT158" s="42">
        <f>SUM(AM158:AQ158)+BA160</f>
        <v>0</v>
      </c>
      <c r="AU158" s="42">
        <f>IF($C158="BLM-ATÖLYE-LAB(ŞEF)",20,IF($C158="SINIF",18,IF($C158="OKUL ÖNCESİ",18,IF($C158="REHBER ÖĞ",18,IF($C158="ÖZEL EĞİTİM ÖĞRT.",18,IF($C158="MÜDÜR",2,IF($C158="MÜDÜR YRD",6,IF($C158="MÜDÜR BAŞYARD",2,IF($C158="ATÖLYE-LAB",20,15)))))))))</f>
        <v>2</v>
      </c>
      <c r="AV158" s="42">
        <f>IF(AT158-AU158&gt;0,AT158-AU158,0)</f>
        <v>0</v>
      </c>
      <c r="AW158" s="42">
        <f>IF(OR($C158="MÜDÜR",$C158="MÜDÜR YRD",$C158="MÜDÜR BAŞYARD"),0,IF(AND(AT158+IF(AY158="VAR",1,0)&gt;29,AT158+IF(AY158="VAR",1,0)&lt;41),3,IF(AND(AT158+IF(AY158="VAR",1,0)&gt;9,AT158+IF(AY158="VAR",1,0)&lt;20),1,IF(AND(AT158+IF(AY158="VAR",1,0)&gt;19,AT158+IF(AY158="VAR",1,0)&lt;30),2,0))))</f>
        <v>0</v>
      </c>
      <c r="AX158" s="43" t="s">
        <v>4</v>
      </c>
      <c r="AY158" s="43" t="s">
        <v>5</v>
      </c>
      <c r="AZ158" s="18">
        <f>3*COUNTIF(AM158:AQ158,"M")</f>
        <v>0</v>
      </c>
      <c r="BA158" s="42">
        <f>IF($C158="MÜDÜR BAŞYARD",0,IF($C158="MÜDÜR",0,IF($C158="MÜDÜR YRD",0,IF($C158="REHBER ÖĞ",0,IF($C158="FORMATÖR",0,IF($C158="ÖZEL EĞİTİM ÖĞRT.",0,IF(OR(AX158="VAR",AY158="VAR"),2,)))))))</f>
        <v>0</v>
      </c>
      <c r="BB158" s="44">
        <f>IF($C158="REHBER ÖĞ",AT158+BA165,IF($C158="FORMATÖR",AT158+BA165,IF($C158="ÖZEL EĞİTİM ÖĞRT.",AT158+BA165,AV158+AW158+BA158+AZ158+BA159+BA161+BA162+BA163+BA164+BA165+BA166)))</f>
        <v>0</v>
      </c>
      <c r="BC158" s="16"/>
      <c r="BD158" s="17"/>
      <c r="BE158" s="17"/>
      <c r="BF158" s="17"/>
      <c r="BG158" s="17"/>
      <c r="BH158" s="23"/>
      <c r="BI158" s="23"/>
      <c r="BJ158" s="42">
        <f>SUM(BC158:BG158)+BQ160</f>
        <v>0</v>
      </c>
      <c r="BK158" s="42">
        <f>IF($C158="BLM-ATÖLYE-LAB(ŞEF)",20,IF($C158="SINIF",18,IF($C158="OKUL ÖNCESİ",18,IF($C158="REHBER ÖĞ",18,IF($C158="ÖZEL EĞİTİM ÖĞRT.",18,IF($C158="MÜDÜR",2,IF($C158="MÜDÜR YRD",6,IF($C158="MÜDÜR BAŞYARD",2,IF($C158="ATÖLYE-LAB",20,15)))))))))</f>
        <v>2</v>
      </c>
      <c r="BL158" s="42">
        <f>IF(BJ158-BK158&gt;0,BJ158-BK158,0)</f>
        <v>0</v>
      </c>
      <c r="BM158" s="42">
        <f>IF(OR($C158="MÜDÜR",$C158="MÜDÜR YRD",$C158="MÜDÜR BAŞYARD"),0,IF(AND(BJ158+IF(BO158="VAR",1,0)&gt;29,BJ158+IF(BO158="VAR",1,0)&lt;41),3,IF(AND(BJ158+IF(BO158="VAR",1,0)&gt;9,BJ158+IF(BO158="VAR",1,0)&lt;20),1,IF(AND(BJ158+IF(BO158="VAR",1,0)&gt;19,BJ158+IF(BO158="VAR",1,0)&lt;30),2,0))))</f>
        <v>0</v>
      </c>
      <c r="BN158" s="43" t="s">
        <v>4</v>
      </c>
      <c r="BO158" s="43" t="s">
        <v>5</v>
      </c>
      <c r="BP158" s="18">
        <f>3*COUNTIF(BC158:BG158,"M")</f>
        <v>0</v>
      </c>
      <c r="BQ158" s="42">
        <f>IF($C158="MÜDÜR BAŞYARD",0,IF($C158="MÜDÜR",0,IF($C158="MÜDÜR YRD",0,IF($C158="REHBER ÖĞ",0,IF($C158="FORMATÖR",0,IF($C158="ÖZEL EĞİTİM ÖĞRT.",0,IF(OR(BN158="VAR",BO158="VAR"),2,)))))))</f>
        <v>0</v>
      </c>
      <c r="BR158" s="44">
        <f>IF($C158="REHBER ÖĞ",BJ158+BQ165,IF($C158="FORMATÖR",BJ158+BQ165,IF($C158="ÖZEL EĞİTİM ÖĞRT.",BJ158+BQ165,BL158+BM158+BQ158+BP158+BQ159+BQ161+BQ162+BQ163+BQ164+BQ165+BQ166)))</f>
        <v>0</v>
      </c>
      <c r="BS158" s="16"/>
      <c r="BT158" s="17"/>
      <c r="BU158" s="17"/>
      <c r="BV158" s="17"/>
      <c r="BW158" s="17"/>
      <c r="BX158" s="23"/>
      <c r="BY158" s="23"/>
      <c r="BZ158" s="42">
        <f>SUM(BS158:BW158)+CG160</f>
        <v>0</v>
      </c>
      <c r="CA158" s="42">
        <f>IF($C158="BLM-ATÖLYE-LAB(ŞEF)",20,IF($C158="SINIF",18,IF($C158="OKUL ÖNCESİ",18,IF($C158="REHBER ÖĞ",18,IF($C158="ÖZEL EĞİTİM ÖĞRT.",18,IF($C158="MÜDÜR",2,IF($C158="MÜDÜR YRD",6,IF($C158="MÜDÜR BAŞYARD",2,IF($C158="ATÖLYE-LAB",20,15)))))))))</f>
        <v>2</v>
      </c>
      <c r="CB158" s="42">
        <f>IF(BZ158-CA158&gt;0,BZ158-CA158,0)</f>
        <v>0</v>
      </c>
      <c r="CC158" s="42">
        <f>IF(OR($C158="MÜDÜR",$C158="MÜDÜR YRD",$C158="MÜDÜR BAŞYARD"),0,IF(AND(BZ158+IF(CE158="VAR",1,0)&gt;29,BZ158+IF(CE158="VAR",1,0)&lt;41),3,IF(AND(BZ158+IF(CE158="VAR",1,0)&gt;9,BZ158+IF(CE158="VAR",1,0)&lt;20),1,IF(AND(BZ158+IF(CE158="VAR",1,0)&gt;19,BZ158+IF(CE158="VAR",1,0)&lt;30),2,0))))</f>
        <v>0</v>
      </c>
      <c r="CD158" s="43" t="s">
        <v>5</v>
      </c>
      <c r="CE158" s="43" t="s">
        <v>4</v>
      </c>
      <c r="CF158" s="18">
        <f>3*COUNTIF(BS158:BW158,"M")</f>
        <v>0</v>
      </c>
      <c r="CG158" s="42">
        <f>IF($C158="MÜDÜR BAŞYARD",0,IF($C158="MÜDÜR",0,IF($C158="MÜDÜR YRD",0,IF($C158="REHBER ÖĞ",0,IF($C158="FORMATÖR",0,IF($C158="ÖZEL EĞİTİM ÖĞRT.",0,IF(OR(CD158="VAR",CE158="VAR"),2,)))))))</f>
        <v>0</v>
      </c>
      <c r="CH158" s="44">
        <f>IF($C158="REHBER ÖĞ",BZ158+CG165,IF($C158="FORMATÖR",BZ158+CG165,IF($C158="ÖZEL EĞİTİM ÖĞRT.",BZ158+CG165,CB158+CC158+CG158+CF158+CG159+CG161+CG162+CG163+CG164+CG165+CG166)))</f>
        <v>0</v>
      </c>
      <c r="CI158" s="60">
        <f>V158+AL158+BB158+BR158+CH158</f>
        <v>31</v>
      </c>
      <c r="CJ158" s="87"/>
    </row>
    <row r="159" spans="1:88" x14ac:dyDescent="0.25">
      <c r="A159" s="85"/>
      <c r="B159" s="82"/>
      <c r="C159" s="82"/>
      <c r="D159" s="14" t="s">
        <v>76</v>
      </c>
      <c r="E159" s="39"/>
      <c r="F159" s="24"/>
      <c r="G159" s="35"/>
      <c r="H159" s="9"/>
      <c r="I159" s="9"/>
      <c r="J159" s="9"/>
      <c r="K159" s="9"/>
      <c r="L159" s="24"/>
      <c r="M159" s="24"/>
      <c r="N159" s="53" t="s">
        <v>77</v>
      </c>
      <c r="O159" s="54"/>
      <c r="P159" s="54"/>
      <c r="Q159" s="54"/>
      <c r="R159" s="54"/>
      <c r="S159" s="54"/>
      <c r="T159" s="55"/>
      <c r="U159" s="56">
        <f>SUM(E159:M159)</f>
        <v>0</v>
      </c>
      <c r="V159" s="57"/>
      <c r="W159" s="11"/>
      <c r="X159" s="9"/>
      <c r="Y159" s="9"/>
      <c r="Z159" s="9"/>
      <c r="AA159" s="9"/>
      <c r="AB159" s="24"/>
      <c r="AC159" s="24"/>
      <c r="AD159" s="45" t="s">
        <v>77</v>
      </c>
      <c r="AE159" s="46"/>
      <c r="AF159" s="46"/>
      <c r="AG159" s="46"/>
      <c r="AH159" s="46"/>
      <c r="AI159" s="46"/>
      <c r="AJ159" s="47"/>
      <c r="AK159" s="48">
        <f>SUM(W159:AC159)</f>
        <v>0</v>
      </c>
      <c r="AL159" s="49"/>
      <c r="AM159" s="11"/>
      <c r="AN159" s="9"/>
      <c r="AO159" s="9"/>
      <c r="AP159" s="9"/>
      <c r="AQ159" s="9"/>
      <c r="AR159" s="24"/>
      <c r="AS159" s="24"/>
      <c r="AT159" s="45" t="s">
        <v>77</v>
      </c>
      <c r="AU159" s="46"/>
      <c r="AV159" s="46"/>
      <c r="AW159" s="46"/>
      <c r="AX159" s="46"/>
      <c r="AY159" s="46"/>
      <c r="AZ159" s="47"/>
      <c r="BA159" s="48">
        <f>SUM(AM159:AS159)</f>
        <v>0</v>
      </c>
      <c r="BB159" s="49"/>
      <c r="BC159" s="11"/>
      <c r="BD159" s="9"/>
      <c r="BE159" s="9"/>
      <c r="BF159" s="9"/>
      <c r="BG159" s="9"/>
      <c r="BH159" s="24"/>
      <c r="BI159" s="24"/>
      <c r="BJ159" s="45" t="s">
        <v>77</v>
      </c>
      <c r="BK159" s="46"/>
      <c r="BL159" s="46"/>
      <c r="BM159" s="46"/>
      <c r="BN159" s="46"/>
      <c r="BO159" s="46"/>
      <c r="BP159" s="47"/>
      <c r="BQ159" s="48">
        <f>SUM(BC159:BI159)</f>
        <v>0</v>
      </c>
      <c r="BR159" s="49"/>
      <c r="BS159" s="11"/>
      <c r="BT159" s="9"/>
      <c r="BU159" s="9"/>
      <c r="BV159" s="9"/>
      <c r="BW159" s="9"/>
      <c r="BX159" s="24"/>
      <c r="BY159" s="24"/>
      <c r="BZ159" s="45" t="s">
        <v>77</v>
      </c>
      <c r="CA159" s="46"/>
      <c r="CB159" s="46"/>
      <c r="CC159" s="46"/>
      <c r="CD159" s="46"/>
      <c r="CE159" s="46"/>
      <c r="CF159" s="47"/>
      <c r="CG159" s="48">
        <f>SUM(BS159:BY159)</f>
        <v>0</v>
      </c>
      <c r="CH159" s="49"/>
      <c r="CI159" s="61"/>
      <c r="CJ159" s="88"/>
    </row>
    <row r="160" spans="1:88" x14ac:dyDescent="0.25">
      <c r="A160" s="85"/>
      <c r="B160" s="82"/>
      <c r="C160" s="82"/>
      <c r="D160" s="14" t="s">
        <v>78</v>
      </c>
      <c r="E160" s="39"/>
      <c r="F160" s="24"/>
      <c r="G160" s="35"/>
      <c r="H160" s="9"/>
      <c r="I160" s="9"/>
      <c r="J160" s="9"/>
      <c r="K160" s="9"/>
      <c r="L160" s="24"/>
      <c r="M160" s="24"/>
      <c r="N160" s="45" t="s">
        <v>79</v>
      </c>
      <c r="O160" s="46"/>
      <c r="P160" s="46"/>
      <c r="Q160" s="46"/>
      <c r="R160" s="46"/>
      <c r="S160" s="46"/>
      <c r="T160" s="47"/>
      <c r="U160" s="56">
        <f>SUM(E160:M160)</f>
        <v>0</v>
      </c>
      <c r="V160" s="57"/>
      <c r="W160" s="11"/>
      <c r="X160" s="9"/>
      <c r="Y160" s="9"/>
      <c r="Z160" s="9"/>
      <c r="AA160" s="9"/>
      <c r="AB160" s="24"/>
      <c r="AC160" s="24"/>
      <c r="AD160" s="45" t="s">
        <v>79</v>
      </c>
      <c r="AE160" s="46"/>
      <c r="AF160" s="46"/>
      <c r="AG160" s="46"/>
      <c r="AH160" s="46"/>
      <c r="AI160" s="46"/>
      <c r="AJ160" s="47"/>
      <c r="AK160" s="48">
        <f>SUM(W160:AC160)</f>
        <v>0</v>
      </c>
      <c r="AL160" s="49"/>
      <c r="AM160" s="11"/>
      <c r="AN160" s="9"/>
      <c r="AO160" s="9"/>
      <c r="AP160" s="9"/>
      <c r="AQ160" s="9"/>
      <c r="AR160" s="24"/>
      <c r="AS160" s="24"/>
      <c r="AT160" s="45" t="s">
        <v>79</v>
      </c>
      <c r="AU160" s="46"/>
      <c r="AV160" s="46"/>
      <c r="AW160" s="46"/>
      <c r="AX160" s="46"/>
      <c r="AY160" s="46"/>
      <c r="AZ160" s="47"/>
      <c r="BA160" s="48">
        <f>SUM(AM160:AS160)</f>
        <v>0</v>
      </c>
      <c r="BB160" s="49"/>
      <c r="BC160" s="11"/>
      <c r="BD160" s="9"/>
      <c r="BE160" s="9"/>
      <c r="BF160" s="9"/>
      <c r="BG160" s="9"/>
      <c r="BH160" s="24"/>
      <c r="BI160" s="24"/>
      <c r="BJ160" s="45" t="s">
        <v>79</v>
      </c>
      <c r="BK160" s="46"/>
      <c r="BL160" s="46"/>
      <c r="BM160" s="46"/>
      <c r="BN160" s="46"/>
      <c r="BO160" s="46"/>
      <c r="BP160" s="47"/>
      <c r="BQ160" s="48">
        <f>SUM(BC160:BI160)</f>
        <v>0</v>
      </c>
      <c r="BR160" s="49"/>
      <c r="BS160" s="11"/>
      <c r="BT160" s="9"/>
      <c r="BU160" s="9"/>
      <c r="BV160" s="9"/>
      <c r="BW160" s="9"/>
      <c r="BX160" s="24"/>
      <c r="BY160" s="24"/>
      <c r="BZ160" s="45" t="s">
        <v>79</v>
      </c>
      <c r="CA160" s="46"/>
      <c r="CB160" s="46"/>
      <c r="CC160" s="46"/>
      <c r="CD160" s="46"/>
      <c r="CE160" s="46"/>
      <c r="CF160" s="47"/>
      <c r="CG160" s="48">
        <f>SUM(BS160:BY160)</f>
        <v>0</v>
      </c>
      <c r="CH160" s="49"/>
      <c r="CI160" s="61"/>
      <c r="CJ160" s="88"/>
    </row>
    <row r="161" spans="1:88" x14ac:dyDescent="0.25">
      <c r="A161" s="85"/>
      <c r="B161" s="82"/>
      <c r="C161" s="82"/>
      <c r="D161" s="14" t="s">
        <v>28</v>
      </c>
      <c r="E161" s="39"/>
      <c r="F161" s="24"/>
      <c r="G161" s="35"/>
      <c r="H161" s="9"/>
      <c r="I161" s="9"/>
      <c r="J161" s="9"/>
      <c r="K161" s="9"/>
      <c r="L161" s="24"/>
      <c r="M161" s="24"/>
      <c r="N161" s="53" t="s">
        <v>55</v>
      </c>
      <c r="O161" s="54"/>
      <c r="P161" s="54"/>
      <c r="Q161" s="54"/>
      <c r="R161" s="54"/>
      <c r="S161" s="54"/>
      <c r="T161" s="55"/>
      <c r="U161" s="56">
        <f>SUM(E161:M161)</f>
        <v>0</v>
      </c>
      <c r="V161" s="57"/>
      <c r="W161" s="11"/>
      <c r="X161" s="9"/>
      <c r="Y161" s="9"/>
      <c r="Z161" s="9"/>
      <c r="AA161" s="9"/>
      <c r="AB161" s="24"/>
      <c r="AC161" s="24"/>
      <c r="AD161" s="45" t="s">
        <v>55</v>
      </c>
      <c r="AE161" s="46"/>
      <c r="AF161" s="46"/>
      <c r="AG161" s="46"/>
      <c r="AH161" s="46"/>
      <c r="AI161" s="46"/>
      <c r="AJ161" s="47"/>
      <c r="AK161" s="48">
        <f t="shared" ref="AK161:AK166" si="90">SUM(W161:AC161)</f>
        <v>0</v>
      </c>
      <c r="AL161" s="49"/>
      <c r="AM161" s="11"/>
      <c r="AN161" s="9"/>
      <c r="AO161" s="9"/>
      <c r="AP161" s="9"/>
      <c r="AQ161" s="9"/>
      <c r="AR161" s="24"/>
      <c r="AS161" s="24"/>
      <c r="AT161" s="45" t="s">
        <v>55</v>
      </c>
      <c r="AU161" s="46"/>
      <c r="AV161" s="46"/>
      <c r="AW161" s="46"/>
      <c r="AX161" s="46"/>
      <c r="AY161" s="46"/>
      <c r="AZ161" s="47"/>
      <c r="BA161" s="48">
        <f t="shared" ref="BA161:BA166" si="91">SUM(AM161:AS161)</f>
        <v>0</v>
      </c>
      <c r="BB161" s="49"/>
      <c r="BC161" s="11"/>
      <c r="BD161" s="9"/>
      <c r="BE161" s="9"/>
      <c r="BF161" s="9"/>
      <c r="BG161" s="9"/>
      <c r="BH161" s="24"/>
      <c r="BI161" s="24"/>
      <c r="BJ161" s="45" t="s">
        <v>55</v>
      </c>
      <c r="BK161" s="46"/>
      <c r="BL161" s="46"/>
      <c r="BM161" s="46"/>
      <c r="BN161" s="46"/>
      <c r="BO161" s="46"/>
      <c r="BP161" s="47"/>
      <c r="BQ161" s="48">
        <f t="shared" ref="BQ161:BQ166" si="92">SUM(BC161:BI161)</f>
        <v>0</v>
      </c>
      <c r="BR161" s="49"/>
      <c r="BS161" s="11"/>
      <c r="BT161" s="9"/>
      <c r="BU161" s="9"/>
      <c r="BV161" s="9"/>
      <c r="BW161" s="9"/>
      <c r="BX161" s="24"/>
      <c r="BY161" s="24"/>
      <c r="BZ161" s="45" t="s">
        <v>55</v>
      </c>
      <c r="CA161" s="46"/>
      <c r="CB161" s="46"/>
      <c r="CC161" s="46"/>
      <c r="CD161" s="46"/>
      <c r="CE161" s="46"/>
      <c r="CF161" s="47"/>
      <c r="CG161" s="48">
        <f t="shared" ref="CG161:CG166" si="93">SUM(BS161:BY161)</f>
        <v>0</v>
      </c>
      <c r="CH161" s="49"/>
      <c r="CI161" s="61"/>
      <c r="CJ161" s="88"/>
    </row>
    <row r="162" spans="1:88" x14ac:dyDescent="0.25">
      <c r="A162" s="85"/>
      <c r="B162" s="82"/>
      <c r="C162" s="82"/>
      <c r="D162" s="14" t="s">
        <v>30</v>
      </c>
      <c r="E162" s="39"/>
      <c r="F162" s="24"/>
      <c r="G162" s="35"/>
      <c r="H162" s="9"/>
      <c r="I162" s="9"/>
      <c r="J162" s="9"/>
      <c r="K162" s="9"/>
      <c r="L162" s="24"/>
      <c r="M162" s="24"/>
      <c r="N162" s="53" t="s">
        <v>56</v>
      </c>
      <c r="O162" s="54"/>
      <c r="P162" s="54"/>
      <c r="Q162" s="54"/>
      <c r="R162" s="54"/>
      <c r="S162" s="54"/>
      <c r="T162" s="55"/>
      <c r="U162" s="56">
        <f t="shared" ref="U162:U166" si="94">SUM(E162:M162)</f>
        <v>0</v>
      </c>
      <c r="V162" s="57"/>
      <c r="W162" s="11"/>
      <c r="X162" s="9"/>
      <c r="Y162" s="9"/>
      <c r="Z162" s="9"/>
      <c r="AA162" s="9"/>
      <c r="AB162" s="24"/>
      <c r="AC162" s="24"/>
      <c r="AD162" s="45" t="s">
        <v>56</v>
      </c>
      <c r="AE162" s="46"/>
      <c r="AF162" s="46"/>
      <c r="AG162" s="46"/>
      <c r="AH162" s="46"/>
      <c r="AI162" s="46"/>
      <c r="AJ162" s="47"/>
      <c r="AK162" s="48">
        <f t="shared" si="90"/>
        <v>0</v>
      </c>
      <c r="AL162" s="49"/>
      <c r="AM162" s="11"/>
      <c r="AN162" s="9"/>
      <c r="AO162" s="9"/>
      <c r="AP162" s="9"/>
      <c r="AQ162" s="9"/>
      <c r="AR162" s="24"/>
      <c r="AS162" s="24"/>
      <c r="AT162" s="45" t="s">
        <v>56</v>
      </c>
      <c r="AU162" s="46"/>
      <c r="AV162" s="46"/>
      <c r="AW162" s="46"/>
      <c r="AX162" s="46"/>
      <c r="AY162" s="46"/>
      <c r="AZ162" s="47"/>
      <c r="BA162" s="48">
        <f t="shared" si="91"/>
        <v>0</v>
      </c>
      <c r="BB162" s="49"/>
      <c r="BC162" s="11"/>
      <c r="BD162" s="9"/>
      <c r="BE162" s="9"/>
      <c r="BF162" s="9"/>
      <c r="BG162" s="9"/>
      <c r="BH162" s="24"/>
      <c r="BI162" s="24"/>
      <c r="BJ162" s="45" t="s">
        <v>56</v>
      </c>
      <c r="BK162" s="46"/>
      <c r="BL162" s="46"/>
      <c r="BM162" s="46"/>
      <c r="BN162" s="46"/>
      <c r="BO162" s="46"/>
      <c r="BP162" s="47"/>
      <c r="BQ162" s="48">
        <f t="shared" si="92"/>
        <v>0</v>
      </c>
      <c r="BR162" s="49"/>
      <c r="BS162" s="11"/>
      <c r="BT162" s="9"/>
      <c r="BU162" s="9"/>
      <c r="BV162" s="9"/>
      <c r="BW162" s="9"/>
      <c r="BX162" s="24"/>
      <c r="BY162" s="24"/>
      <c r="BZ162" s="45" t="s">
        <v>56</v>
      </c>
      <c r="CA162" s="46"/>
      <c r="CB162" s="46"/>
      <c r="CC162" s="46"/>
      <c r="CD162" s="46"/>
      <c r="CE162" s="46"/>
      <c r="CF162" s="47"/>
      <c r="CG162" s="48">
        <f t="shared" si="93"/>
        <v>0</v>
      </c>
      <c r="CH162" s="49"/>
      <c r="CI162" s="61"/>
      <c r="CJ162" s="88"/>
    </row>
    <row r="163" spans="1:88" x14ac:dyDescent="0.25">
      <c r="A163" s="85"/>
      <c r="B163" s="82"/>
      <c r="C163" s="82"/>
      <c r="D163" s="14" t="s">
        <v>35</v>
      </c>
      <c r="E163" s="39"/>
      <c r="F163" s="24"/>
      <c r="G163" s="35"/>
      <c r="H163" s="9"/>
      <c r="I163" s="9"/>
      <c r="J163" s="9"/>
      <c r="K163" s="9"/>
      <c r="L163" s="24"/>
      <c r="M163" s="24"/>
      <c r="N163" s="53" t="s">
        <v>57</v>
      </c>
      <c r="O163" s="54"/>
      <c r="P163" s="54"/>
      <c r="Q163" s="54"/>
      <c r="R163" s="54"/>
      <c r="S163" s="54"/>
      <c r="T163" s="55"/>
      <c r="U163" s="56">
        <f t="shared" si="94"/>
        <v>0</v>
      </c>
      <c r="V163" s="57"/>
      <c r="W163" s="11"/>
      <c r="X163" s="9"/>
      <c r="Y163" s="9"/>
      <c r="Z163" s="9"/>
      <c r="AA163" s="9"/>
      <c r="AB163" s="24"/>
      <c r="AC163" s="24"/>
      <c r="AD163" s="45" t="s">
        <v>57</v>
      </c>
      <c r="AE163" s="46"/>
      <c r="AF163" s="46"/>
      <c r="AG163" s="46"/>
      <c r="AH163" s="46"/>
      <c r="AI163" s="46"/>
      <c r="AJ163" s="47"/>
      <c r="AK163" s="48">
        <f t="shared" si="90"/>
        <v>0</v>
      </c>
      <c r="AL163" s="49"/>
      <c r="AM163" s="11"/>
      <c r="AN163" s="9"/>
      <c r="AO163" s="9"/>
      <c r="AP163" s="9"/>
      <c r="AQ163" s="9"/>
      <c r="AR163" s="24"/>
      <c r="AS163" s="24"/>
      <c r="AT163" s="45" t="s">
        <v>57</v>
      </c>
      <c r="AU163" s="46"/>
      <c r="AV163" s="46"/>
      <c r="AW163" s="46"/>
      <c r="AX163" s="46"/>
      <c r="AY163" s="46"/>
      <c r="AZ163" s="47"/>
      <c r="BA163" s="48">
        <f t="shared" si="91"/>
        <v>0</v>
      </c>
      <c r="BB163" s="49"/>
      <c r="BC163" s="11"/>
      <c r="BD163" s="9"/>
      <c r="BE163" s="9"/>
      <c r="BF163" s="9"/>
      <c r="BG163" s="9"/>
      <c r="BH163" s="24"/>
      <c r="BI163" s="24"/>
      <c r="BJ163" s="45" t="s">
        <v>57</v>
      </c>
      <c r="BK163" s="46"/>
      <c r="BL163" s="46"/>
      <c r="BM163" s="46"/>
      <c r="BN163" s="46"/>
      <c r="BO163" s="46"/>
      <c r="BP163" s="47"/>
      <c r="BQ163" s="48">
        <f t="shared" si="92"/>
        <v>0</v>
      </c>
      <c r="BR163" s="49"/>
      <c r="BS163" s="11"/>
      <c r="BT163" s="9"/>
      <c r="BU163" s="9"/>
      <c r="BV163" s="9"/>
      <c r="BW163" s="9"/>
      <c r="BX163" s="24"/>
      <c r="BY163" s="24"/>
      <c r="BZ163" s="45" t="s">
        <v>57</v>
      </c>
      <c r="CA163" s="46"/>
      <c r="CB163" s="46"/>
      <c r="CC163" s="46"/>
      <c r="CD163" s="46"/>
      <c r="CE163" s="46"/>
      <c r="CF163" s="47"/>
      <c r="CG163" s="48">
        <f t="shared" si="93"/>
        <v>0</v>
      </c>
      <c r="CH163" s="49"/>
      <c r="CI163" s="61"/>
      <c r="CJ163" s="88"/>
    </row>
    <row r="164" spans="1:88" x14ac:dyDescent="0.25">
      <c r="A164" s="85"/>
      <c r="B164" s="82"/>
      <c r="C164" s="82"/>
      <c r="D164" s="14" t="s">
        <v>32</v>
      </c>
      <c r="E164" s="40"/>
      <c r="F164" s="25"/>
      <c r="G164" s="36"/>
      <c r="H164" s="20"/>
      <c r="I164" s="20">
        <v>6</v>
      </c>
      <c r="J164" s="20"/>
      <c r="K164" s="20"/>
      <c r="L164" s="25"/>
      <c r="M164" s="25"/>
      <c r="N164" s="53" t="s">
        <v>58</v>
      </c>
      <c r="O164" s="54"/>
      <c r="P164" s="54"/>
      <c r="Q164" s="54"/>
      <c r="R164" s="54"/>
      <c r="S164" s="54"/>
      <c r="T164" s="55"/>
      <c r="U164" s="56">
        <f t="shared" si="94"/>
        <v>6</v>
      </c>
      <c r="V164" s="57"/>
      <c r="W164" s="11"/>
      <c r="X164" s="9"/>
      <c r="Y164" s="20"/>
      <c r="Z164" s="9"/>
      <c r="AA164" s="9"/>
      <c r="AB164" s="24"/>
      <c r="AC164" s="24"/>
      <c r="AD164" s="45" t="s">
        <v>58</v>
      </c>
      <c r="AE164" s="46"/>
      <c r="AF164" s="46"/>
      <c r="AG164" s="46"/>
      <c r="AH164" s="46"/>
      <c r="AI164" s="46"/>
      <c r="AJ164" s="47"/>
      <c r="AK164" s="48">
        <f t="shared" si="90"/>
        <v>0</v>
      </c>
      <c r="AL164" s="49"/>
      <c r="AM164" s="11"/>
      <c r="AN164" s="9"/>
      <c r="AO164" s="9"/>
      <c r="AP164" s="20"/>
      <c r="AQ164" s="9"/>
      <c r="AR164" s="24"/>
      <c r="AS164" s="24"/>
      <c r="AT164" s="45" t="s">
        <v>58</v>
      </c>
      <c r="AU164" s="46"/>
      <c r="AV164" s="46"/>
      <c r="AW164" s="46"/>
      <c r="AX164" s="46"/>
      <c r="AY164" s="46"/>
      <c r="AZ164" s="47"/>
      <c r="BA164" s="48">
        <f t="shared" si="91"/>
        <v>0</v>
      </c>
      <c r="BB164" s="49"/>
      <c r="BC164" s="11"/>
      <c r="BD164" s="9"/>
      <c r="BE164" s="9"/>
      <c r="BF164" s="9"/>
      <c r="BG164" s="20"/>
      <c r="BH164" s="24"/>
      <c r="BI164" s="24"/>
      <c r="BJ164" s="45" t="s">
        <v>58</v>
      </c>
      <c r="BK164" s="46"/>
      <c r="BL164" s="46"/>
      <c r="BM164" s="46"/>
      <c r="BN164" s="46"/>
      <c r="BO164" s="46"/>
      <c r="BP164" s="47"/>
      <c r="BQ164" s="48">
        <f t="shared" si="92"/>
        <v>0</v>
      </c>
      <c r="BR164" s="49"/>
      <c r="BS164" s="11"/>
      <c r="BT164" s="9"/>
      <c r="BU164" s="9"/>
      <c r="BV164" s="9"/>
      <c r="BW164" s="9"/>
      <c r="BX164" s="24"/>
      <c r="BY164" s="24"/>
      <c r="BZ164" s="45" t="s">
        <v>58</v>
      </c>
      <c r="CA164" s="46"/>
      <c r="CB164" s="46"/>
      <c r="CC164" s="46"/>
      <c r="CD164" s="46"/>
      <c r="CE164" s="46"/>
      <c r="CF164" s="47"/>
      <c r="CG164" s="48">
        <f t="shared" si="93"/>
        <v>0</v>
      </c>
      <c r="CH164" s="49"/>
      <c r="CI164" s="61"/>
      <c r="CJ164" s="88"/>
    </row>
    <row r="165" spans="1:88" x14ac:dyDescent="0.25">
      <c r="A165" s="85"/>
      <c r="B165" s="82"/>
      <c r="C165" s="82"/>
      <c r="D165" s="14" t="s">
        <v>72</v>
      </c>
      <c r="E165" s="40"/>
      <c r="F165" s="25"/>
      <c r="G165" s="36"/>
      <c r="H165" s="20"/>
      <c r="I165" s="20"/>
      <c r="J165" s="20"/>
      <c r="K165" s="20"/>
      <c r="L165" s="25"/>
      <c r="M165" s="25"/>
      <c r="N165" s="53" t="s">
        <v>73</v>
      </c>
      <c r="O165" s="54"/>
      <c r="P165" s="54"/>
      <c r="Q165" s="54"/>
      <c r="R165" s="54"/>
      <c r="S165" s="54"/>
      <c r="T165" s="55"/>
      <c r="U165" s="56">
        <f t="shared" si="94"/>
        <v>0</v>
      </c>
      <c r="V165" s="57"/>
      <c r="W165" s="19"/>
      <c r="X165" s="20"/>
      <c r="Y165" s="20"/>
      <c r="Z165" s="20"/>
      <c r="AA165" s="20"/>
      <c r="AB165" s="25"/>
      <c r="AC165" s="25"/>
      <c r="AD165" s="45" t="s">
        <v>73</v>
      </c>
      <c r="AE165" s="46"/>
      <c r="AF165" s="46"/>
      <c r="AG165" s="46"/>
      <c r="AH165" s="46"/>
      <c r="AI165" s="46"/>
      <c r="AJ165" s="47"/>
      <c r="AK165" s="48">
        <f t="shared" si="90"/>
        <v>0</v>
      </c>
      <c r="AL165" s="49"/>
      <c r="AM165" s="19"/>
      <c r="AN165" s="20"/>
      <c r="AO165" s="20"/>
      <c r="AP165" s="20"/>
      <c r="AQ165" s="20"/>
      <c r="AR165" s="25"/>
      <c r="AS165" s="25"/>
      <c r="AT165" s="45" t="s">
        <v>73</v>
      </c>
      <c r="AU165" s="46"/>
      <c r="AV165" s="46"/>
      <c r="AW165" s="46"/>
      <c r="AX165" s="46"/>
      <c r="AY165" s="46"/>
      <c r="AZ165" s="47"/>
      <c r="BA165" s="48">
        <f t="shared" si="91"/>
        <v>0</v>
      </c>
      <c r="BB165" s="49"/>
      <c r="BC165" s="19"/>
      <c r="BD165" s="20"/>
      <c r="BE165" s="20"/>
      <c r="BF165" s="20"/>
      <c r="BG165" s="20"/>
      <c r="BH165" s="25"/>
      <c r="BI165" s="25"/>
      <c r="BJ165" s="45" t="s">
        <v>73</v>
      </c>
      <c r="BK165" s="46"/>
      <c r="BL165" s="46"/>
      <c r="BM165" s="46"/>
      <c r="BN165" s="46"/>
      <c r="BO165" s="46"/>
      <c r="BP165" s="47"/>
      <c r="BQ165" s="48">
        <f t="shared" si="92"/>
        <v>0</v>
      </c>
      <c r="BR165" s="49"/>
      <c r="BS165" s="19"/>
      <c r="BT165" s="20"/>
      <c r="BU165" s="20"/>
      <c r="BV165" s="20"/>
      <c r="BW165" s="20"/>
      <c r="BX165" s="24"/>
      <c r="BY165" s="24"/>
      <c r="BZ165" s="45" t="s">
        <v>73</v>
      </c>
      <c r="CA165" s="46"/>
      <c r="CB165" s="46"/>
      <c r="CC165" s="46"/>
      <c r="CD165" s="46"/>
      <c r="CE165" s="46"/>
      <c r="CF165" s="47"/>
      <c r="CG165" s="48">
        <f t="shared" si="93"/>
        <v>0</v>
      </c>
      <c r="CH165" s="49"/>
      <c r="CI165" s="61"/>
      <c r="CJ165" s="88"/>
    </row>
    <row r="166" spans="1:88" ht="15.75" thickBot="1" x14ac:dyDescent="0.3">
      <c r="A166" s="86"/>
      <c r="B166" s="83"/>
      <c r="C166" s="83"/>
      <c r="D166" s="22" t="s">
        <v>54</v>
      </c>
      <c r="E166" s="41"/>
      <c r="F166" s="26"/>
      <c r="G166" s="37"/>
      <c r="H166" s="10"/>
      <c r="I166" s="10"/>
      <c r="J166" s="10"/>
      <c r="K166" s="10"/>
      <c r="L166" s="26"/>
      <c r="M166" s="26"/>
      <c r="N166" s="50" t="s">
        <v>59</v>
      </c>
      <c r="O166" s="51"/>
      <c r="P166" s="51"/>
      <c r="Q166" s="51"/>
      <c r="R166" s="51"/>
      <c r="S166" s="51"/>
      <c r="T166" s="52"/>
      <c r="U166" s="56">
        <f t="shared" si="94"/>
        <v>0</v>
      </c>
      <c r="V166" s="57"/>
      <c r="W166" s="12"/>
      <c r="X166" s="10"/>
      <c r="Y166" s="10"/>
      <c r="Z166" s="10"/>
      <c r="AA166" s="10"/>
      <c r="AB166" s="26"/>
      <c r="AC166" s="26"/>
      <c r="AD166" s="50" t="s">
        <v>59</v>
      </c>
      <c r="AE166" s="51"/>
      <c r="AF166" s="51"/>
      <c r="AG166" s="51"/>
      <c r="AH166" s="51"/>
      <c r="AI166" s="51"/>
      <c r="AJ166" s="52"/>
      <c r="AK166" s="58">
        <f t="shared" si="90"/>
        <v>0</v>
      </c>
      <c r="AL166" s="59"/>
      <c r="AM166" s="12"/>
      <c r="AN166" s="10"/>
      <c r="AO166" s="10"/>
      <c r="AP166" s="10"/>
      <c r="AQ166" s="10"/>
      <c r="AR166" s="26"/>
      <c r="AS166" s="26"/>
      <c r="AT166" s="50" t="s">
        <v>59</v>
      </c>
      <c r="AU166" s="51"/>
      <c r="AV166" s="51"/>
      <c r="AW166" s="51"/>
      <c r="AX166" s="51"/>
      <c r="AY166" s="51"/>
      <c r="AZ166" s="52"/>
      <c r="BA166" s="58">
        <f t="shared" si="91"/>
        <v>0</v>
      </c>
      <c r="BB166" s="59"/>
      <c r="BC166" s="12"/>
      <c r="BD166" s="10"/>
      <c r="BE166" s="10"/>
      <c r="BF166" s="10"/>
      <c r="BG166" s="10"/>
      <c r="BH166" s="26"/>
      <c r="BI166" s="26"/>
      <c r="BJ166" s="50" t="s">
        <v>59</v>
      </c>
      <c r="BK166" s="51"/>
      <c r="BL166" s="51"/>
      <c r="BM166" s="51"/>
      <c r="BN166" s="51"/>
      <c r="BO166" s="51"/>
      <c r="BP166" s="52"/>
      <c r="BQ166" s="58">
        <f t="shared" si="92"/>
        <v>0</v>
      </c>
      <c r="BR166" s="59"/>
      <c r="BS166" s="12"/>
      <c r="BT166" s="10"/>
      <c r="BU166" s="10"/>
      <c r="BV166" s="10"/>
      <c r="BW166" s="10"/>
      <c r="BX166" s="24"/>
      <c r="BY166" s="24"/>
      <c r="BZ166" s="50" t="s">
        <v>59</v>
      </c>
      <c r="CA166" s="51"/>
      <c r="CB166" s="51"/>
      <c r="CC166" s="51"/>
      <c r="CD166" s="51"/>
      <c r="CE166" s="51"/>
      <c r="CF166" s="52"/>
      <c r="CG166" s="58">
        <f t="shared" si="93"/>
        <v>0</v>
      </c>
      <c r="CH166" s="59"/>
      <c r="CI166" s="62"/>
      <c r="CJ166" s="89"/>
    </row>
    <row r="167" spans="1:88" x14ac:dyDescent="0.25">
      <c r="A167" s="84">
        <v>19</v>
      </c>
      <c r="B167" s="81"/>
      <c r="C167" s="81" t="s">
        <v>9</v>
      </c>
      <c r="D167" s="15" t="s">
        <v>29</v>
      </c>
      <c r="E167" s="38"/>
      <c r="F167" s="23"/>
      <c r="G167" s="34">
        <v>5</v>
      </c>
      <c r="H167" s="17">
        <v>7</v>
      </c>
      <c r="I167" s="17">
        <v>5</v>
      </c>
      <c r="J167" s="17">
        <v>5</v>
      </c>
      <c r="K167" s="17">
        <v>5</v>
      </c>
      <c r="L167" s="23"/>
      <c r="M167" s="23"/>
      <c r="N167" s="42">
        <f>SUM(G167:K167)+U169</f>
        <v>27</v>
      </c>
      <c r="O167" s="42">
        <f>IF($C167="BLM-ATÖLYE-LAB(ŞEF)",20,IF($C167="SINIF",18,IF($C167="OKUL ÖNCESİ",18,IF($C167="REHBER ÖĞ",18,IF($C167="ÖZEL EĞİTİM ÖĞRT.",18,IF($C167="MÜDÜR",2,IF($C167="MÜDÜR YRD",6,IF($C167="MÜDÜR BAŞYARD",2,IF($C167="ATÖLYE-LAB",20,15)))))))))</f>
        <v>2</v>
      </c>
      <c r="P167" s="42">
        <f>IF(N167-O167&gt;0,N167-O167,0)</f>
        <v>25</v>
      </c>
      <c r="Q167" s="42">
        <f>IF(OR($C167="MÜDÜR",$C167="MÜDÜR YRD",$C167="MÜDÜR BAŞYARD"),0,IF(AND(N167+IF(S167="VAR",1,0)&gt;29,N167+IF(S167="VAR",1,0)&lt;41),3,IF(AND(N167+IF(S167="VAR",1,0)&gt;9,N167+IF(S167="VAR",1,0)&lt;20),1,IF(AND(N167+IF(S167="VAR",1,0)&gt;19,N167+IF(S167="VAR",1,0)&lt;30),2,0))))</f>
        <v>0</v>
      </c>
      <c r="R167" s="43" t="s">
        <v>5</v>
      </c>
      <c r="S167" s="43" t="s">
        <v>5</v>
      </c>
      <c r="T167" s="18">
        <f>3*COUNTIF(G167:K167,"M")</f>
        <v>0</v>
      </c>
      <c r="U167" s="42">
        <f>IF($C167="MÜDÜR BAŞYARD",0,IF($C167="MÜDÜR",0,IF($C167="MÜDÜR YRD",0,IF($C167="REHBER ÖĞ",0,IF($C167="FORMATÖR",0,IF($C167="ÖZEL EĞİTİM ÖĞRT.",0,IF(OR(R167="VAR",S167="VAR"),2,)))))))</f>
        <v>0</v>
      </c>
      <c r="V167" s="44">
        <f>IF($C167="REHBER ÖĞ",N167+U174,IF($C167="FORMATÖR",N167+U174,IF($C167="ÖZEL EĞİTİM ÖĞRT.",N167+U174,P167+Q167+U167+T167+U168+U170+U171+U172+U173+U174+U175)))</f>
        <v>31</v>
      </c>
      <c r="W167" s="16"/>
      <c r="X167" s="17"/>
      <c r="Y167" s="17"/>
      <c r="Z167" s="17"/>
      <c r="AA167" s="17"/>
      <c r="AB167" s="23"/>
      <c r="AC167" s="23"/>
      <c r="AD167" s="42">
        <f>SUM(W167:AA167)+AK169</f>
        <v>0</v>
      </c>
      <c r="AE167" s="42">
        <f>IF($C167="BLM-ATÖLYE-LAB(ŞEF)",20,IF($C167="SINIF",18,IF($C167="OKUL ÖNCESİ",18,IF($C167="REHBER ÖĞ",18,IF($C167="ÖZEL EĞİTİM ÖĞRT.",18,IF($C167="MÜDÜR",2,IF($C167="MÜDÜR YRD",6,IF($C167="MÜDÜR BAŞYARD",2,IF($C167="ATÖLYE-LAB",20,15)))))))))</f>
        <v>2</v>
      </c>
      <c r="AF167" s="42">
        <f>IF(AD167-AE167&gt;0,AD167-AE167,0)</f>
        <v>0</v>
      </c>
      <c r="AG167" s="42">
        <f>IF(OR($C167="MÜDÜR",$C167="MÜDÜR YRD",$C167="MÜDÜR BAŞYARD"),0,IF(AND(AD167+IF(AI167="VAR",1,0)&gt;29,AD167+IF(AI167="VAR",1,0)&lt;41),3,IF(AND(AD167+IF(AI167="VAR",1,0)&gt;9,AD167+IF(AI167="VAR",1,0)&lt;20),1,IF(AND(AD167+IF(AI167="VAR",1,0)&gt;19,AD167+IF(AI167="VAR",1,0)&lt;30),2,0))))</f>
        <v>0</v>
      </c>
      <c r="AH167" s="43" t="s">
        <v>5</v>
      </c>
      <c r="AI167" s="43" t="s">
        <v>4</v>
      </c>
      <c r="AJ167" s="18">
        <f>3*COUNTIF(W167:AA167,"M")</f>
        <v>0</v>
      </c>
      <c r="AK167" s="42">
        <f>IF($C167="MÜDÜR BAŞYARD",0,IF($C167="MÜDÜR",0,IF($C167="MÜDÜR YRD",0,IF($C167="REHBER ÖĞ",0,IF($C167="FORMATÖR",0,IF($C167="ÖZEL EĞİTİM ÖĞRT.",0,IF(OR(AH167="VAR",AI167="VAR"),2,)))))))</f>
        <v>0</v>
      </c>
      <c r="AL167" s="44">
        <f>IF($C167="REHBER ÖĞ",AD167+AK174,IF($C167="FORMATÖR",AD167+AK174,IF($C167="ÖZEL EĞİTİM ÖĞRT.",AD167+AK174,AF167+AG167+AK167+AJ167+AK168+AK170+AK171+AK172+AK173+AK174+AK175)))</f>
        <v>0</v>
      </c>
      <c r="AM167" s="16"/>
      <c r="AN167" s="17"/>
      <c r="AO167" s="17"/>
      <c r="AP167" s="17"/>
      <c r="AQ167" s="17"/>
      <c r="AR167" s="23"/>
      <c r="AS167" s="23"/>
      <c r="AT167" s="42">
        <f>SUM(AM167:AQ167)+BA169</f>
        <v>0</v>
      </c>
      <c r="AU167" s="42">
        <f>IF($C167="BLM-ATÖLYE-LAB(ŞEF)",20,IF($C167="SINIF",18,IF($C167="OKUL ÖNCESİ",18,IF($C167="REHBER ÖĞ",18,IF($C167="ÖZEL EĞİTİM ÖĞRT.",18,IF($C167="MÜDÜR",2,IF($C167="MÜDÜR YRD",6,IF($C167="MÜDÜR BAŞYARD",2,IF($C167="ATÖLYE-LAB",20,15)))))))))</f>
        <v>2</v>
      </c>
      <c r="AV167" s="42">
        <f>IF(AT167-AU167&gt;0,AT167-AU167,0)</f>
        <v>0</v>
      </c>
      <c r="AW167" s="42">
        <f>IF(OR($C167="MÜDÜR",$C167="MÜDÜR YRD",$C167="MÜDÜR BAŞYARD"),0,IF(AND(AT167+IF(AY167="VAR",1,0)&gt;29,AT167+IF(AY167="VAR",1,0)&lt;41),3,IF(AND(AT167+IF(AY167="VAR",1,0)&gt;9,AT167+IF(AY167="VAR",1,0)&lt;20),1,IF(AND(AT167+IF(AY167="VAR",1,0)&gt;19,AT167+IF(AY167="VAR",1,0)&lt;30),2,0))))</f>
        <v>0</v>
      </c>
      <c r="AX167" s="43" t="s">
        <v>4</v>
      </c>
      <c r="AY167" s="43" t="s">
        <v>5</v>
      </c>
      <c r="AZ167" s="18">
        <f>3*COUNTIF(AM167:AQ167,"M")</f>
        <v>0</v>
      </c>
      <c r="BA167" s="42">
        <f>IF($C167="MÜDÜR BAŞYARD",0,IF($C167="MÜDÜR",0,IF($C167="MÜDÜR YRD",0,IF($C167="REHBER ÖĞ",0,IF($C167="FORMATÖR",0,IF($C167="ÖZEL EĞİTİM ÖĞRT.",0,IF(OR(AX167="VAR",AY167="VAR"),2,)))))))</f>
        <v>0</v>
      </c>
      <c r="BB167" s="44">
        <f>IF($C167="REHBER ÖĞ",AT167+BA174,IF($C167="FORMATÖR",AT167+BA174,IF($C167="ÖZEL EĞİTİM ÖĞRT.",AT167+BA174,AV167+AW167+BA167+AZ167+BA168+BA170+BA171+BA172+BA173+BA174+BA175)))</f>
        <v>0</v>
      </c>
      <c r="BC167" s="16"/>
      <c r="BD167" s="17"/>
      <c r="BE167" s="17"/>
      <c r="BF167" s="17"/>
      <c r="BG167" s="17"/>
      <c r="BH167" s="23"/>
      <c r="BI167" s="23"/>
      <c r="BJ167" s="42">
        <f>SUM(BC167:BG167)+BQ169</f>
        <v>0</v>
      </c>
      <c r="BK167" s="42">
        <f>IF($C167="BLM-ATÖLYE-LAB(ŞEF)",20,IF($C167="SINIF",18,IF($C167="OKUL ÖNCESİ",18,IF($C167="REHBER ÖĞ",18,IF($C167="ÖZEL EĞİTİM ÖĞRT.",18,IF($C167="MÜDÜR",2,IF($C167="MÜDÜR YRD",6,IF($C167="MÜDÜR BAŞYARD",2,IF($C167="ATÖLYE-LAB",20,15)))))))))</f>
        <v>2</v>
      </c>
      <c r="BL167" s="42">
        <f>IF(BJ167-BK167&gt;0,BJ167-BK167,0)</f>
        <v>0</v>
      </c>
      <c r="BM167" s="42">
        <f>IF(OR($C167="MÜDÜR",$C167="MÜDÜR YRD",$C167="MÜDÜR BAŞYARD"),0,IF(AND(BJ167+IF(BO167="VAR",1,0)&gt;29,BJ167+IF(BO167="VAR",1,0)&lt;41),3,IF(AND(BJ167+IF(BO167="VAR",1,0)&gt;9,BJ167+IF(BO167="VAR",1,0)&lt;20),1,IF(AND(BJ167+IF(BO167="VAR",1,0)&gt;19,BJ167+IF(BO167="VAR",1,0)&lt;30),2,0))))</f>
        <v>0</v>
      </c>
      <c r="BN167" s="43" t="s">
        <v>4</v>
      </c>
      <c r="BO167" s="43" t="s">
        <v>5</v>
      </c>
      <c r="BP167" s="18">
        <f>3*COUNTIF(BC167:BG167,"M")</f>
        <v>0</v>
      </c>
      <c r="BQ167" s="42">
        <f>IF($C167="MÜDÜR BAŞYARD",0,IF($C167="MÜDÜR",0,IF($C167="MÜDÜR YRD",0,IF($C167="REHBER ÖĞ",0,IF($C167="FORMATÖR",0,IF($C167="ÖZEL EĞİTİM ÖĞRT.",0,IF(OR(BN167="VAR",BO167="VAR"),2,)))))))</f>
        <v>0</v>
      </c>
      <c r="BR167" s="44">
        <f>IF($C167="REHBER ÖĞ",BJ167+BQ174,IF($C167="FORMATÖR",BJ167+BQ174,IF($C167="ÖZEL EĞİTİM ÖĞRT.",BJ167+BQ174,BL167+BM167+BQ167+BP167+BQ168+BQ170+BQ171+BQ172+BQ173+BQ174+BQ175)))</f>
        <v>0</v>
      </c>
      <c r="BS167" s="16"/>
      <c r="BT167" s="17"/>
      <c r="BU167" s="17"/>
      <c r="BV167" s="17"/>
      <c r="BW167" s="17"/>
      <c r="BX167" s="23"/>
      <c r="BY167" s="23"/>
      <c r="BZ167" s="42">
        <f>SUM(BS167:BW167)+CG169</f>
        <v>0</v>
      </c>
      <c r="CA167" s="42">
        <f>IF($C167="BLM-ATÖLYE-LAB(ŞEF)",20,IF($C167="SINIF",18,IF($C167="OKUL ÖNCESİ",18,IF($C167="REHBER ÖĞ",18,IF($C167="ÖZEL EĞİTİM ÖĞRT.",18,IF($C167="MÜDÜR",2,IF($C167="MÜDÜR YRD",6,IF($C167="MÜDÜR BAŞYARD",2,IF($C167="ATÖLYE-LAB",20,15)))))))))</f>
        <v>2</v>
      </c>
      <c r="CB167" s="42">
        <f>IF(BZ167-CA167&gt;0,BZ167-CA167,0)</f>
        <v>0</v>
      </c>
      <c r="CC167" s="42">
        <f>IF(OR($C167="MÜDÜR",$C167="MÜDÜR YRD",$C167="MÜDÜR BAŞYARD"),0,IF(AND(BZ167+IF(CE167="VAR",1,0)&gt;29,BZ167+IF(CE167="VAR",1,0)&lt;41),3,IF(AND(BZ167+IF(CE167="VAR",1,0)&gt;9,BZ167+IF(CE167="VAR",1,0)&lt;20),1,IF(AND(BZ167+IF(CE167="VAR",1,0)&gt;19,BZ167+IF(CE167="VAR",1,0)&lt;30),2,0))))</f>
        <v>0</v>
      </c>
      <c r="CD167" s="43" t="s">
        <v>5</v>
      </c>
      <c r="CE167" s="43" t="s">
        <v>4</v>
      </c>
      <c r="CF167" s="18">
        <f>3*COUNTIF(BS167:BW167,"M")</f>
        <v>0</v>
      </c>
      <c r="CG167" s="42">
        <f>IF($C167="MÜDÜR BAŞYARD",0,IF($C167="MÜDÜR",0,IF($C167="MÜDÜR YRD",0,IF($C167="REHBER ÖĞ",0,IF($C167="FORMATÖR",0,IF($C167="ÖZEL EĞİTİM ÖĞRT.",0,IF(OR(CD167="VAR",CE167="VAR"),2,)))))))</f>
        <v>0</v>
      </c>
      <c r="CH167" s="44">
        <f>IF($C167="REHBER ÖĞ",BZ167+CG174,IF($C167="FORMATÖR",BZ167+CG174,IF($C167="ÖZEL EĞİTİM ÖĞRT.",BZ167+CG174,CB167+CC167+CG167+CF167+CG168+CG170+CG171+CG172+CG173+CG174+CG175)))</f>
        <v>0</v>
      </c>
      <c r="CI167" s="60">
        <f>V167+AL167+BB167+BR167+CH167</f>
        <v>31</v>
      </c>
      <c r="CJ167" s="87"/>
    </row>
    <row r="168" spans="1:88" x14ac:dyDescent="0.25">
      <c r="A168" s="85"/>
      <c r="B168" s="82"/>
      <c r="C168" s="82"/>
      <c r="D168" s="14" t="s">
        <v>76</v>
      </c>
      <c r="E168" s="39"/>
      <c r="F168" s="24"/>
      <c r="G168" s="35"/>
      <c r="H168" s="9"/>
      <c r="I168" s="9"/>
      <c r="J168" s="9"/>
      <c r="K168" s="9"/>
      <c r="L168" s="24"/>
      <c r="M168" s="24"/>
      <c r="N168" s="53" t="s">
        <v>77</v>
      </c>
      <c r="O168" s="54"/>
      <c r="P168" s="54"/>
      <c r="Q168" s="54"/>
      <c r="R168" s="54"/>
      <c r="S168" s="54"/>
      <c r="T168" s="55"/>
      <c r="U168" s="56">
        <f>SUM(E168:M168)</f>
        <v>0</v>
      </c>
      <c r="V168" s="57"/>
      <c r="W168" s="11"/>
      <c r="X168" s="9"/>
      <c r="Y168" s="9"/>
      <c r="Z168" s="9"/>
      <c r="AA168" s="9"/>
      <c r="AB168" s="24"/>
      <c r="AC168" s="24"/>
      <c r="AD168" s="45" t="s">
        <v>77</v>
      </c>
      <c r="AE168" s="46"/>
      <c r="AF168" s="46"/>
      <c r="AG168" s="46"/>
      <c r="AH168" s="46"/>
      <c r="AI168" s="46"/>
      <c r="AJ168" s="47"/>
      <c r="AK168" s="48">
        <f>SUM(W168:AC168)</f>
        <v>0</v>
      </c>
      <c r="AL168" s="49"/>
      <c r="AM168" s="11"/>
      <c r="AN168" s="9"/>
      <c r="AO168" s="9"/>
      <c r="AP168" s="9"/>
      <c r="AQ168" s="9"/>
      <c r="AR168" s="24"/>
      <c r="AS168" s="24"/>
      <c r="AT168" s="45" t="s">
        <v>77</v>
      </c>
      <c r="AU168" s="46"/>
      <c r="AV168" s="46"/>
      <c r="AW168" s="46"/>
      <c r="AX168" s="46"/>
      <c r="AY168" s="46"/>
      <c r="AZ168" s="47"/>
      <c r="BA168" s="48">
        <f>SUM(AM168:AS168)</f>
        <v>0</v>
      </c>
      <c r="BB168" s="49"/>
      <c r="BC168" s="11"/>
      <c r="BD168" s="9"/>
      <c r="BE168" s="9"/>
      <c r="BF168" s="9"/>
      <c r="BG168" s="9"/>
      <c r="BH168" s="24"/>
      <c r="BI168" s="24"/>
      <c r="BJ168" s="45" t="s">
        <v>77</v>
      </c>
      <c r="BK168" s="46"/>
      <c r="BL168" s="46"/>
      <c r="BM168" s="46"/>
      <c r="BN168" s="46"/>
      <c r="BO168" s="46"/>
      <c r="BP168" s="47"/>
      <c r="BQ168" s="48">
        <f>SUM(BC168:BI168)</f>
        <v>0</v>
      </c>
      <c r="BR168" s="49"/>
      <c r="BS168" s="11"/>
      <c r="BT168" s="9"/>
      <c r="BU168" s="9"/>
      <c r="BV168" s="9"/>
      <c r="BW168" s="9"/>
      <c r="BX168" s="24"/>
      <c r="BY168" s="24"/>
      <c r="BZ168" s="45" t="s">
        <v>77</v>
      </c>
      <c r="CA168" s="46"/>
      <c r="CB168" s="46"/>
      <c r="CC168" s="46"/>
      <c r="CD168" s="46"/>
      <c r="CE168" s="46"/>
      <c r="CF168" s="47"/>
      <c r="CG168" s="48">
        <f>SUM(BS168:BY168)</f>
        <v>0</v>
      </c>
      <c r="CH168" s="49"/>
      <c r="CI168" s="61"/>
      <c r="CJ168" s="88"/>
    </row>
    <row r="169" spans="1:88" x14ac:dyDescent="0.25">
      <c r="A169" s="85"/>
      <c r="B169" s="82"/>
      <c r="C169" s="82"/>
      <c r="D169" s="14" t="s">
        <v>78</v>
      </c>
      <c r="E169" s="39"/>
      <c r="F169" s="24"/>
      <c r="G169" s="35"/>
      <c r="H169" s="9"/>
      <c r="I169" s="9"/>
      <c r="J169" s="9"/>
      <c r="K169" s="9"/>
      <c r="L169" s="24"/>
      <c r="M169" s="24"/>
      <c r="N169" s="45" t="s">
        <v>79</v>
      </c>
      <c r="O169" s="46"/>
      <c r="P169" s="46"/>
      <c r="Q169" s="46"/>
      <c r="R169" s="46"/>
      <c r="S169" s="46"/>
      <c r="T169" s="47"/>
      <c r="U169" s="56">
        <f>SUM(E169:M169)</f>
        <v>0</v>
      </c>
      <c r="V169" s="57"/>
      <c r="W169" s="11"/>
      <c r="X169" s="9"/>
      <c r="Y169" s="9"/>
      <c r="Z169" s="9"/>
      <c r="AA169" s="9"/>
      <c r="AB169" s="24"/>
      <c r="AC169" s="24"/>
      <c r="AD169" s="45" t="s">
        <v>79</v>
      </c>
      <c r="AE169" s="46"/>
      <c r="AF169" s="46"/>
      <c r="AG169" s="46"/>
      <c r="AH169" s="46"/>
      <c r="AI169" s="46"/>
      <c r="AJ169" s="47"/>
      <c r="AK169" s="48">
        <f>SUM(W169:AC169)</f>
        <v>0</v>
      </c>
      <c r="AL169" s="49"/>
      <c r="AM169" s="11"/>
      <c r="AN169" s="9"/>
      <c r="AO169" s="9"/>
      <c r="AP169" s="9"/>
      <c r="AQ169" s="9"/>
      <c r="AR169" s="24"/>
      <c r="AS169" s="24"/>
      <c r="AT169" s="45" t="s">
        <v>79</v>
      </c>
      <c r="AU169" s="46"/>
      <c r="AV169" s="46"/>
      <c r="AW169" s="46"/>
      <c r="AX169" s="46"/>
      <c r="AY169" s="46"/>
      <c r="AZ169" s="47"/>
      <c r="BA169" s="48">
        <f>SUM(AM169:AS169)</f>
        <v>0</v>
      </c>
      <c r="BB169" s="49"/>
      <c r="BC169" s="11"/>
      <c r="BD169" s="9"/>
      <c r="BE169" s="9"/>
      <c r="BF169" s="9"/>
      <c r="BG169" s="9"/>
      <c r="BH169" s="24"/>
      <c r="BI169" s="24"/>
      <c r="BJ169" s="45" t="s">
        <v>79</v>
      </c>
      <c r="BK169" s="46"/>
      <c r="BL169" s="46"/>
      <c r="BM169" s="46"/>
      <c r="BN169" s="46"/>
      <c r="BO169" s="46"/>
      <c r="BP169" s="47"/>
      <c r="BQ169" s="48">
        <f>SUM(BC169:BI169)</f>
        <v>0</v>
      </c>
      <c r="BR169" s="49"/>
      <c r="BS169" s="11"/>
      <c r="BT169" s="9"/>
      <c r="BU169" s="9"/>
      <c r="BV169" s="9"/>
      <c r="BW169" s="9"/>
      <c r="BX169" s="24"/>
      <c r="BY169" s="24"/>
      <c r="BZ169" s="45" t="s">
        <v>79</v>
      </c>
      <c r="CA169" s="46"/>
      <c r="CB169" s="46"/>
      <c r="CC169" s="46"/>
      <c r="CD169" s="46"/>
      <c r="CE169" s="46"/>
      <c r="CF169" s="47"/>
      <c r="CG169" s="48">
        <f>SUM(BS169:BY169)</f>
        <v>0</v>
      </c>
      <c r="CH169" s="49"/>
      <c r="CI169" s="61"/>
      <c r="CJ169" s="88"/>
    </row>
    <row r="170" spans="1:88" x14ac:dyDescent="0.25">
      <c r="A170" s="85"/>
      <c r="B170" s="82"/>
      <c r="C170" s="82"/>
      <c r="D170" s="14" t="s">
        <v>28</v>
      </c>
      <c r="E170" s="39"/>
      <c r="F170" s="24"/>
      <c r="G170" s="35"/>
      <c r="H170" s="9"/>
      <c r="I170" s="9"/>
      <c r="J170" s="9"/>
      <c r="K170" s="9"/>
      <c r="L170" s="24"/>
      <c r="M170" s="24"/>
      <c r="N170" s="53" t="s">
        <v>55</v>
      </c>
      <c r="O170" s="54"/>
      <c r="P170" s="54"/>
      <c r="Q170" s="54"/>
      <c r="R170" s="54"/>
      <c r="S170" s="54"/>
      <c r="T170" s="55"/>
      <c r="U170" s="56">
        <f>SUM(E170:M170)</f>
        <v>0</v>
      </c>
      <c r="V170" s="57"/>
      <c r="W170" s="11"/>
      <c r="X170" s="9"/>
      <c r="Y170" s="9"/>
      <c r="Z170" s="9"/>
      <c r="AA170" s="9"/>
      <c r="AB170" s="24"/>
      <c r="AC170" s="24"/>
      <c r="AD170" s="45" t="s">
        <v>55</v>
      </c>
      <c r="AE170" s="46"/>
      <c r="AF170" s="46"/>
      <c r="AG170" s="46"/>
      <c r="AH170" s="46"/>
      <c r="AI170" s="46"/>
      <c r="AJ170" s="47"/>
      <c r="AK170" s="48">
        <f t="shared" ref="AK170:AK175" si="95">SUM(W170:AC170)</f>
        <v>0</v>
      </c>
      <c r="AL170" s="49"/>
      <c r="AM170" s="11"/>
      <c r="AN170" s="9"/>
      <c r="AO170" s="9"/>
      <c r="AP170" s="9"/>
      <c r="AQ170" s="9"/>
      <c r="AR170" s="24"/>
      <c r="AS170" s="24"/>
      <c r="AT170" s="45" t="s">
        <v>55</v>
      </c>
      <c r="AU170" s="46"/>
      <c r="AV170" s="46"/>
      <c r="AW170" s="46"/>
      <c r="AX170" s="46"/>
      <c r="AY170" s="46"/>
      <c r="AZ170" s="47"/>
      <c r="BA170" s="48">
        <f t="shared" ref="BA170:BA175" si="96">SUM(AM170:AS170)</f>
        <v>0</v>
      </c>
      <c r="BB170" s="49"/>
      <c r="BC170" s="11"/>
      <c r="BD170" s="9"/>
      <c r="BE170" s="9"/>
      <c r="BF170" s="9"/>
      <c r="BG170" s="9"/>
      <c r="BH170" s="24"/>
      <c r="BI170" s="24"/>
      <c r="BJ170" s="45" t="s">
        <v>55</v>
      </c>
      <c r="BK170" s="46"/>
      <c r="BL170" s="46"/>
      <c r="BM170" s="46"/>
      <c r="BN170" s="46"/>
      <c r="BO170" s="46"/>
      <c r="BP170" s="47"/>
      <c r="BQ170" s="48">
        <f t="shared" ref="BQ170:BQ175" si="97">SUM(BC170:BI170)</f>
        <v>0</v>
      </c>
      <c r="BR170" s="49"/>
      <c r="BS170" s="11"/>
      <c r="BT170" s="9"/>
      <c r="BU170" s="9"/>
      <c r="BV170" s="9"/>
      <c r="BW170" s="9"/>
      <c r="BX170" s="24"/>
      <c r="BY170" s="24"/>
      <c r="BZ170" s="45" t="s">
        <v>55</v>
      </c>
      <c r="CA170" s="46"/>
      <c r="CB170" s="46"/>
      <c r="CC170" s="46"/>
      <c r="CD170" s="46"/>
      <c r="CE170" s="46"/>
      <c r="CF170" s="47"/>
      <c r="CG170" s="48">
        <f t="shared" ref="CG170:CG175" si="98">SUM(BS170:BY170)</f>
        <v>0</v>
      </c>
      <c r="CH170" s="49"/>
      <c r="CI170" s="61"/>
      <c r="CJ170" s="88"/>
    </row>
    <row r="171" spans="1:88" x14ac:dyDescent="0.25">
      <c r="A171" s="85"/>
      <c r="B171" s="82"/>
      <c r="C171" s="82"/>
      <c r="D171" s="14" t="s">
        <v>30</v>
      </c>
      <c r="E171" s="39"/>
      <c r="F171" s="24"/>
      <c r="G171" s="35"/>
      <c r="H171" s="9"/>
      <c r="I171" s="9"/>
      <c r="J171" s="9"/>
      <c r="K171" s="9"/>
      <c r="L171" s="24"/>
      <c r="M171" s="24"/>
      <c r="N171" s="53" t="s">
        <v>56</v>
      </c>
      <c r="O171" s="54"/>
      <c r="P171" s="54"/>
      <c r="Q171" s="54"/>
      <c r="R171" s="54"/>
      <c r="S171" s="54"/>
      <c r="T171" s="55"/>
      <c r="U171" s="56">
        <f t="shared" ref="U171:U175" si="99">SUM(E171:M171)</f>
        <v>0</v>
      </c>
      <c r="V171" s="57"/>
      <c r="W171" s="11"/>
      <c r="X171" s="9"/>
      <c r="Y171" s="9"/>
      <c r="Z171" s="9"/>
      <c r="AA171" s="9"/>
      <c r="AB171" s="24"/>
      <c r="AC171" s="24"/>
      <c r="AD171" s="45" t="s">
        <v>56</v>
      </c>
      <c r="AE171" s="46"/>
      <c r="AF171" s="46"/>
      <c r="AG171" s="46"/>
      <c r="AH171" s="46"/>
      <c r="AI171" s="46"/>
      <c r="AJ171" s="47"/>
      <c r="AK171" s="48">
        <f t="shared" si="95"/>
        <v>0</v>
      </c>
      <c r="AL171" s="49"/>
      <c r="AM171" s="11"/>
      <c r="AN171" s="9"/>
      <c r="AO171" s="9"/>
      <c r="AP171" s="9"/>
      <c r="AQ171" s="9"/>
      <c r="AR171" s="24"/>
      <c r="AS171" s="24"/>
      <c r="AT171" s="45" t="s">
        <v>56</v>
      </c>
      <c r="AU171" s="46"/>
      <c r="AV171" s="46"/>
      <c r="AW171" s="46"/>
      <c r="AX171" s="46"/>
      <c r="AY171" s="46"/>
      <c r="AZ171" s="47"/>
      <c r="BA171" s="48">
        <f t="shared" si="96"/>
        <v>0</v>
      </c>
      <c r="BB171" s="49"/>
      <c r="BC171" s="11"/>
      <c r="BD171" s="9"/>
      <c r="BE171" s="9"/>
      <c r="BF171" s="9"/>
      <c r="BG171" s="9"/>
      <c r="BH171" s="24"/>
      <c r="BI171" s="24"/>
      <c r="BJ171" s="45" t="s">
        <v>56</v>
      </c>
      <c r="BK171" s="46"/>
      <c r="BL171" s="46"/>
      <c r="BM171" s="46"/>
      <c r="BN171" s="46"/>
      <c r="BO171" s="46"/>
      <c r="BP171" s="47"/>
      <c r="BQ171" s="48">
        <f t="shared" si="97"/>
        <v>0</v>
      </c>
      <c r="BR171" s="49"/>
      <c r="BS171" s="11"/>
      <c r="BT171" s="9"/>
      <c r="BU171" s="9"/>
      <c r="BV171" s="9"/>
      <c r="BW171" s="9"/>
      <c r="BX171" s="24"/>
      <c r="BY171" s="24"/>
      <c r="BZ171" s="45" t="s">
        <v>56</v>
      </c>
      <c r="CA171" s="46"/>
      <c r="CB171" s="46"/>
      <c r="CC171" s="46"/>
      <c r="CD171" s="46"/>
      <c r="CE171" s="46"/>
      <c r="CF171" s="47"/>
      <c r="CG171" s="48">
        <f t="shared" si="98"/>
        <v>0</v>
      </c>
      <c r="CH171" s="49"/>
      <c r="CI171" s="61"/>
      <c r="CJ171" s="88"/>
    </row>
    <row r="172" spans="1:88" x14ac:dyDescent="0.25">
      <c r="A172" s="85"/>
      <c r="B172" s="82"/>
      <c r="C172" s="82"/>
      <c r="D172" s="14" t="s">
        <v>35</v>
      </c>
      <c r="E172" s="39"/>
      <c r="F172" s="24"/>
      <c r="G172" s="35"/>
      <c r="H172" s="9"/>
      <c r="I172" s="9"/>
      <c r="J172" s="9"/>
      <c r="K172" s="9"/>
      <c r="L172" s="24"/>
      <c r="M172" s="24"/>
      <c r="N172" s="53" t="s">
        <v>57</v>
      </c>
      <c r="O172" s="54"/>
      <c r="P172" s="54"/>
      <c r="Q172" s="54"/>
      <c r="R172" s="54"/>
      <c r="S172" s="54"/>
      <c r="T172" s="55"/>
      <c r="U172" s="56">
        <f t="shared" si="99"/>
        <v>0</v>
      </c>
      <c r="V172" s="57"/>
      <c r="W172" s="11"/>
      <c r="X172" s="9"/>
      <c r="Y172" s="9"/>
      <c r="Z172" s="9"/>
      <c r="AA172" s="9"/>
      <c r="AB172" s="24"/>
      <c r="AC172" s="24"/>
      <c r="AD172" s="45" t="s">
        <v>57</v>
      </c>
      <c r="AE172" s="46"/>
      <c r="AF172" s="46"/>
      <c r="AG172" s="46"/>
      <c r="AH172" s="46"/>
      <c r="AI172" s="46"/>
      <c r="AJ172" s="47"/>
      <c r="AK172" s="48">
        <f t="shared" si="95"/>
        <v>0</v>
      </c>
      <c r="AL172" s="49"/>
      <c r="AM172" s="11"/>
      <c r="AN172" s="9"/>
      <c r="AO172" s="9"/>
      <c r="AP172" s="9"/>
      <c r="AQ172" s="9"/>
      <c r="AR172" s="24"/>
      <c r="AS172" s="24"/>
      <c r="AT172" s="45" t="s">
        <v>57</v>
      </c>
      <c r="AU172" s="46"/>
      <c r="AV172" s="46"/>
      <c r="AW172" s="46"/>
      <c r="AX172" s="46"/>
      <c r="AY172" s="46"/>
      <c r="AZ172" s="47"/>
      <c r="BA172" s="48">
        <f t="shared" si="96"/>
        <v>0</v>
      </c>
      <c r="BB172" s="49"/>
      <c r="BC172" s="11"/>
      <c r="BD172" s="9"/>
      <c r="BE172" s="9"/>
      <c r="BF172" s="9"/>
      <c r="BG172" s="9"/>
      <c r="BH172" s="24"/>
      <c r="BI172" s="24"/>
      <c r="BJ172" s="45" t="s">
        <v>57</v>
      </c>
      <c r="BK172" s="46"/>
      <c r="BL172" s="46"/>
      <c r="BM172" s="46"/>
      <c r="BN172" s="46"/>
      <c r="BO172" s="46"/>
      <c r="BP172" s="47"/>
      <c r="BQ172" s="48">
        <f t="shared" si="97"/>
        <v>0</v>
      </c>
      <c r="BR172" s="49"/>
      <c r="BS172" s="11"/>
      <c r="BT172" s="9"/>
      <c r="BU172" s="9"/>
      <c r="BV172" s="9"/>
      <c r="BW172" s="9"/>
      <c r="BX172" s="24"/>
      <c r="BY172" s="24"/>
      <c r="BZ172" s="45" t="s">
        <v>57</v>
      </c>
      <c r="CA172" s="46"/>
      <c r="CB172" s="46"/>
      <c r="CC172" s="46"/>
      <c r="CD172" s="46"/>
      <c r="CE172" s="46"/>
      <c r="CF172" s="47"/>
      <c r="CG172" s="48">
        <f t="shared" si="98"/>
        <v>0</v>
      </c>
      <c r="CH172" s="49"/>
      <c r="CI172" s="61"/>
      <c r="CJ172" s="88"/>
    </row>
    <row r="173" spans="1:88" x14ac:dyDescent="0.25">
      <c r="A173" s="85"/>
      <c r="B173" s="82"/>
      <c r="C173" s="82"/>
      <c r="D173" s="14" t="s">
        <v>32</v>
      </c>
      <c r="E173" s="40"/>
      <c r="F173" s="25"/>
      <c r="G173" s="36"/>
      <c r="H173" s="20"/>
      <c r="I173" s="20">
        <v>6</v>
      </c>
      <c r="J173" s="20"/>
      <c r="K173" s="20"/>
      <c r="L173" s="25"/>
      <c r="M173" s="25"/>
      <c r="N173" s="53" t="s">
        <v>58</v>
      </c>
      <c r="O173" s="54"/>
      <c r="P173" s="54"/>
      <c r="Q173" s="54"/>
      <c r="R173" s="54"/>
      <c r="S173" s="54"/>
      <c r="T173" s="55"/>
      <c r="U173" s="56">
        <f t="shared" si="99"/>
        <v>6</v>
      </c>
      <c r="V173" s="57"/>
      <c r="W173" s="11"/>
      <c r="X173" s="9"/>
      <c r="Y173" s="20"/>
      <c r="Z173" s="9"/>
      <c r="AA173" s="9"/>
      <c r="AB173" s="24"/>
      <c r="AC173" s="24"/>
      <c r="AD173" s="45" t="s">
        <v>58</v>
      </c>
      <c r="AE173" s="46"/>
      <c r="AF173" s="46"/>
      <c r="AG173" s="46"/>
      <c r="AH173" s="46"/>
      <c r="AI173" s="46"/>
      <c r="AJ173" s="47"/>
      <c r="AK173" s="48">
        <f t="shared" si="95"/>
        <v>0</v>
      </c>
      <c r="AL173" s="49"/>
      <c r="AM173" s="11"/>
      <c r="AN173" s="9"/>
      <c r="AO173" s="9"/>
      <c r="AP173" s="20"/>
      <c r="AQ173" s="9"/>
      <c r="AR173" s="24"/>
      <c r="AS173" s="24"/>
      <c r="AT173" s="45" t="s">
        <v>58</v>
      </c>
      <c r="AU173" s="46"/>
      <c r="AV173" s="46"/>
      <c r="AW173" s="46"/>
      <c r="AX173" s="46"/>
      <c r="AY173" s="46"/>
      <c r="AZ173" s="47"/>
      <c r="BA173" s="48">
        <f t="shared" si="96"/>
        <v>0</v>
      </c>
      <c r="BB173" s="49"/>
      <c r="BC173" s="11"/>
      <c r="BD173" s="9"/>
      <c r="BE173" s="9"/>
      <c r="BF173" s="9"/>
      <c r="BG173" s="20"/>
      <c r="BH173" s="24"/>
      <c r="BI173" s="24"/>
      <c r="BJ173" s="45" t="s">
        <v>58</v>
      </c>
      <c r="BK173" s="46"/>
      <c r="BL173" s="46"/>
      <c r="BM173" s="46"/>
      <c r="BN173" s="46"/>
      <c r="BO173" s="46"/>
      <c r="BP173" s="47"/>
      <c r="BQ173" s="48">
        <f t="shared" si="97"/>
        <v>0</v>
      </c>
      <c r="BR173" s="49"/>
      <c r="BS173" s="11"/>
      <c r="BT173" s="9"/>
      <c r="BU173" s="9"/>
      <c r="BV173" s="9"/>
      <c r="BW173" s="9"/>
      <c r="BX173" s="24"/>
      <c r="BY173" s="24"/>
      <c r="BZ173" s="45" t="s">
        <v>58</v>
      </c>
      <c r="CA173" s="46"/>
      <c r="CB173" s="46"/>
      <c r="CC173" s="46"/>
      <c r="CD173" s="46"/>
      <c r="CE173" s="46"/>
      <c r="CF173" s="47"/>
      <c r="CG173" s="48">
        <f t="shared" si="98"/>
        <v>0</v>
      </c>
      <c r="CH173" s="49"/>
      <c r="CI173" s="61"/>
      <c r="CJ173" s="88"/>
    </row>
    <row r="174" spans="1:88" x14ac:dyDescent="0.25">
      <c r="A174" s="85"/>
      <c r="B174" s="82"/>
      <c r="C174" s="82"/>
      <c r="D174" s="14" t="s">
        <v>72</v>
      </c>
      <c r="E174" s="40"/>
      <c r="F174" s="25"/>
      <c r="G174" s="36"/>
      <c r="H174" s="20"/>
      <c r="I174" s="20"/>
      <c r="J174" s="20"/>
      <c r="K174" s="20"/>
      <c r="L174" s="25"/>
      <c r="M174" s="25"/>
      <c r="N174" s="53" t="s">
        <v>73</v>
      </c>
      <c r="O174" s="54"/>
      <c r="P174" s="54"/>
      <c r="Q174" s="54"/>
      <c r="R174" s="54"/>
      <c r="S174" s="54"/>
      <c r="T174" s="55"/>
      <c r="U174" s="56">
        <f t="shared" si="99"/>
        <v>0</v>
      </c>
      <c r="V174" s="57"/>
      <c r="W174" s="19"/>
      <c r="X174" s="20"/>
      <c r="Y174" s="20"/>
      <c r="Z174" s="20"/>
      <c r="AA174" s="20"/>
      <c r="AB174" s="25"/>
      <c r="AC174" s="25"/>
      <c r="AD174" s="45" t="s">
        <v>73</v>
      </c>
      <c r="AE174" s="46"/>
      <c r="AF174" s="46"/>
      <c r="AG174" s="46"/>
      <c r="AH174" s="46"/>
      <c r="AI174" s="46"/>
      <c r="AJ174" s="47"/>
      <c r="AK174" s="48">
        <f t="shared" si="95"/>
        <v>0</v>
      </c>
      <c r="AL174" s="49"/>
      <c r="AM174" s="19"/>
      <c r="AN174" s="20"/>
      <c r="AO174" s="20"/>
      <c r="AP174" s="20"/>
      <c r="AQ174" s="20"/>
      <c r="AR174" s="25"/>
      <c r="AS174" s="25"/>
      <c r="AT174" s="45" t="s">
        <v>73</v>
      </c>
      <c r="AU174" s="46"/>
      <c r="AV174" s="46"/>
      <c r="AW174" s="46"/>
      <c r="AX174" s="46"/>
      <c r="AY174" s="46"/>
      <c r="AZ174" s="47"/>
      <c r="BA174" s="48">
        <f t="shared" si="96"/>
        <v>0</v>
      </c>
      <c r="BB174" s="49"/>
      <c r="BC174" s="19"/>
      <c r="BD174" s="20"/>
      <c r="BE174" s="20"/>
      <c r="BF174" s="20"/>
      <c r="BG174" s="20"/>
      <c r="BH174" s="25"/>
      <c r="BI174" s="25"/>
      <c r="BJ174" s="45" t="s">
        <v>73</v>
      </c>
      <c r="BK174" s="46"/>
      <c r="BL174" s="46"/>
      <c r="BM174" s="46"/>
      <c r="BN174" s="46"/>
      <c r="BO174" s="46"/>
      <c r="BP174" s="47"/>
      <c r="BQ174" s="48">
        <f t="shared" si="97"/>
        <v>0</v>
      </c>
      <c r="BR174" s="49"/>
      <c r="BS174" s="19"/>
      <c r="BT174" s="20"/>
      <c r="BU174" s="20"/>
      <c r="BV174" s="20"/>
      <c r="BW174" s="20"/>
      <c r="BX174" s="24"/>
      <c r="BY174" s="24"/>
      <c r="BZ174" s="45" t="s">
        <v>73</v>
      </c>
      <c r="CA174" s="46"/>
      <c r="CB174" s="46"/>
      <c r="CC174" s="46"/>
      <c r="CD174" s="46"/>
      <c r="CE174" s="46"/>
      <c r="CF174" s="47"/>
      <c r="CG174" s="48">
        <f t="shared" si="98"/>
        <v>0</v>
      </c>
      <c r="CH174" s="49"/>
      <c r="CI174" s="61"/>
      <c r="CJ174" s="88"/>
    </row>
    <row r="175" spans="1:88" ht="15.75" thickBot="1" x14ac:dyDescent="0.3">
      <c r="A175" s="86"/>
      <c r="B175" s="83"/>
      <c r="C175" s="83"/>
      <c r="D175" s="22" t="s">
        <v>54</v>
      </c>
      <c r="E175" s="41"/>
      <c r="F175" s="26"/>
      <c r="G175" s="37"/>
      <c r="H175" s="10"/>
      <c r="I175" s="10"/>
      <c r="J175" s="10"/>
      <c r="K175" s="10"/>
      <c r="L175" s="26"/>
      <c r="M175" s="26"/>
      <c r="N175" s="50" t="s">
        <v>59</v>
      </c>
      <c r="O175" s="51"/>
      <c r="P175" s="51"/>
      <c r="Q175" s="51"/>
      <c r="R175" s="51"/>
      <c r="S175" s="51"/>
      <c r="T175" s="52"/>
      <c r="U175" s="56">
        <f t="shared" si="99"/>
        <v>0</v>
      </c>
      <c r="V175" s="57"/>
      <c r="W175" s="12"/>
      <c r="X175" s="10"/>
      <c r="Y175" s="10"/>
      <c r="Z175" s="10"/>
      <c r="AA175" s="10"/>
      <c r="AB175" s="26"/>
      <c r="AC175" s="26"/>
      <c r="AD175" s="50" t="s">
        <v>59</v>
      </c>
      <c r="AE175" s="51"/>
      <c r="AF175" s="51"/>
      <c r="AG175" s="51"/>
      <c r="AH175" s="51"/>
      <c r="AI175" s="51"/>
      <c r="AJ175" s="52"/>
      <c r="AK175" s="58">
        <f t="shared" si="95"/>
        <v>0</v>
      </c>
      <c r="AL175" s="59"/>
      <c r="AM175" s="12"/>
      <c r="AN175" s="10"/>
      <c r="AO175" s="10"/>
      <c r="AP175" s="10"/>
      <c r="AQ175" s="10"/>
      <c r="AR175" s="26"/>
      <c r="AS175" s="26"/>
      <c r="AT175" s="50" t="s">
        <v>59</v>
      </c>
      <c r="AU175" s="51"/>
      <c r="AV175" s="51"/>
      <c r="AW175" s="51"/>
      <c r="AX175" s="51"/>
      <c r="AY175" s="51"/>
      <c r="AZ175" s="52"/>
      <c r="BA175" s="58">
        <f t="shared" si="96"/>
        <v>0</v>
      </c>
      <c r="BB175" s="59"/>
      <c r="BC175" s="12"/>
      <c r="BD175" s="10"/>
      <c r="BE175" s="10"/>
      <c r="BF175" s="10"/>
      <c r="BG175" s="10"/>
      <c r="BH175" s="26"/>
      <c r="BI175" s="26"/>
      <c r="BJ175" s="50" t="s">
        <v>59</v>
      </c>
      <c r="BK175" s="51"/>
      <c r="BL175" s="51"/>
      <c r="BM175" s="51"/>
      <c r="BN175" s="51"/>
      <c r="BO175" s="51"/>
      <c r="BP175" s="52"/>
      <c r="BQ175" s="58">
        <f t="shared" si="97"/>
        <v>0</v>
      </c>
      <c r="BR175" s="59"/>
      <c r="BS175" s="12"/>
      <c r="BT175" s="10"/>
      <c r="BU175" s="10"/>
      <c r="BV175" s="10"/>
      <c r="BW175" s="10"/>
      <c r="BX175" s="24"/>
      <c r="BY175" s="24"/>
      <c r="BZ175" s="50" t="s">
        <v>59</v>
      </c>
      <c r="CA175" s="51"/>
      <c r="CB175" s="51"/>
      <c r="CC175" s="51"/>
      <c r="CD175" s="51"/>
      <c r="CE175" s="51"/>
      <c r="CF175" s="52"/>
      <c r="CG175" s="58">
        <f t="shared" si="98"/>
        <v>0</v>
      </c>
      <c r="CH175" s="59"/>
      <c r="CI175" s="62"/>
      <c r="CJ175" s="89"/>
    </row>
    <row r="176" spans="1:88" x14ac:dyDescent="0.25">
      <c r="A176" s="84">
        <v>20</v>
      </c>
      <c r="B176" s="81"/>
      <c r="C176" s="81" t="s">
        <v>9</v>
      </c>
      <c r="D176" s="15" t="s">
        <v>29</v>
      </c>
      <c r="E176" s="38"/>
      <c r="F176" s="23"/>
      <c r="G176" s="34">
        <v>5</v>
      </c>
      <c r="H176" s="17">
        <v>7</v>
      </c>
      <c r="I176" s="17">
        <v>5</v>
      </c>
      <c r="J176" s="17">
        <v>5</v>
      </c>
      <c r="K176" s="17">
        <v>5</v>
      </c>
      <c r="L176" s="23"/>
      <c r="M176" s="23"/>
      <c r="N176" s="42">
        <f>SUM(G176:K176)+U178</f>
        <v>27</v>
      </c>
      <c r="O176" s="42">
        <f>IF($C176="BLM-ATÖLYE-LAB(ŞEF)",20,IF($C176="SINIF",18,IF($C176="OKUL ÖNCESİ",18,IF($C176="REHBER ÖĞ",18,IF($C176="ÖZEL EĞİTİM ÖĞRT.",18,IF($C176="MÜDÜR",2,IF($C176="MÜDÜR YRD",6,IF($C176="MÜDÜR BAŞYARD",2,IF($C176="ATÖLYE-LAB",20,15)))))))))</f>
        <v>2</v>
      </c>
      <c r="P176" s="42">
        <f>IF(N176-O176&gt;0,N176-O176,0)</f>
        <v>25</v>
      </c>
      <c r="Q176" s="42">
        <f>IF(OR($C176="MÜDÜR",$C176="MÜDÜR YRD",$C176="MÜDÜR BAŞYARD"),0,IF(AND(N176+IF(S176="VAR",1,0)&gt;29,N176+IF(S176="VAR",1,0)&lt;41),3,IF(AND(N176+IF(S176="VAR",1,0)&gt;9,N176+IF(S176="VAR",1,0)&lt;20),1,IF(AND(N176+IF(S176="VAR",1,0)&gt;19,N176+IF(S176="VAR",1,0)&lt;30),2,0))))</f>
        <v>0</v>
      </c>
      <c r="R176" s="43" t="s">
        <v>5</v>
      </c>
      <c r="S176" s="43" t="s">
        <v>5</v>
      </c>
      <c r="T176" s="18">
        <f>3*COUNTIF(G176:K176,"M")</f>
        <v>0</v>
      </c>
      <c r="U176" s="42">
        <f>IF($C176="MÜDÜR BAŞYARD",0,IF($C176="MÜDÜR",0,IF($C176="MÜDÜR YRD",0,IF($C176="REHBER ÖĞ",0,IF($C176="FORMATÖR",0,IF($C176="ÖZEL EĞİTİM ÖĞRT.",0,IF(OR(R176="VAR",S176="VAR"),2,)))))))</f>
        <v>0</v>
      </c>
      <c r="V176" s="44">
        <f>IF($C176="REHBER ÖĞ",N176+U183,IF($C176="FORMATÖR",N176+U183,IF($C176="ÖZEL EĞİTİM ÖĞRT.",N176+U183,P176+Q176+U176+T176+U177+U179+U180+U181+U182+U183+U184)))</f>
        <v>31</v>
      </c>
      <c r="W176" s="16"/>
      <c r="X176" s="17"/>
      <c r="Y176" s="17"/>
      <c r="Z176" s="17"/>
      <c r="AA176" s="17"/>
      <c r="AB176" s="23"/>
      <c r="AC176" s="23"/>
      <c r="AD176" s="42">
        <f>SUM(W176:AA176)+AK178</f>
        <v>0</v>
      </c>
      <c r="AE176" s="42">
        <f>IF($C176="BLM-ATÖLYE-LAB(ŞEF)",20,IF($C176="SINIF",18,IF($C176="OKUL ÖNCESİ",18,IF($C176="REHBER ÖĞ",18,IF($C176="ÖZEL EĞİTİM ÖĞRT.",18,IF($C176="MÜDÜR",2,IF($C176="MÜDÜR YRD",6,IF($C176="MÜDÜR BAŞYARD",2,IF($C176="ATÖLYE-LAB",20,15)))))))))</f>
        <v>2</v>
      </c>
      <c r="AF176" s="42">
        <f>IF(AD176-AE176&gt;0,AD176-AE176,0)</f>
        <v>0</v>
      </c>
      <c r="AG176" s="42">
        <f>IF(OR($C176="MÜDÜR",$C176="MÜDÜR YRD",$C176="MÜDÜR BAŞYARD"),0,IF(AND(AD176+IF(AI176="VAR",1,0)&gt;29,AD176+IF(AI176="VAR",1,0)&lt;41),3,IF(AND(AD176+IF(AI176="VAR",1,0)&gt;9,AD176+IF(AI176="VAR",1,0)&lt;20),1,IF(AND(AD176+IF(AI176="VAR",1,0)&gt;19,AD176+IF(AI176="VAR",1,0)&lt;30),2,0))))</f>
        <v>0</v>
      </c>
      <c r="AH176" s="43" t="s">
        <v>5</v>
      </c>
      <c r="AI176" s="43" t="s">
        <v>4</v>
      </c>
      <c r="AJ176" s="18">
        <f>3*COUNTIF(W176:AA176,"M")</f>
        <v>0</v>
      </c>
      <c r="AK176" s="42">
        <f>IF($C176="MÜDÜR BAŞYARD",0,IF($C176="MÜDÜR",0,IF($C176="MÜDÜR YRD",0,IF($C176="REHBER ÖĞ",0,IF($C176="FORMATÖR",0,IF($C176="ÖZEL EĞİTİM ÖĞRT.",0,IF(OR(AH176="VAR",AI176="VAR"),2,)))))))</f>
        <v>0</v>
      </c>
      <c r="AL176" s="44">
        <f>IF($C176="REHBER ÖĞ",AD176+AK183,IF($C176="FORMATÖR",AD176+AK183,IF($C176="ÖZEL EĞİTİM ÖĞRT.",AD176+AK183,AF176+AG176+AK176+AJ176+AK177+AK179+AK180+AK181+AK182+AK183+AK184)))</f>
        <v>0</v>
      </c>
      <c r="AM176" s="16"/>
      <c r="AN176" s="17"/>
      <c r="AO176" s="17"/>
      <c r="AP176" s="17"/>
      <c r="AQ176" s="17"/>
      <c r="AR176" s="23"/>
      <c r="AS176" s="23"/>
      <c r="AT176" s="42">
        <f>SUM(AM176:AQ176)+BA178</f>
        <v>0</v>
      </c>
      <c r="AU176" s="42">
        <f>IF($C176="BLM-ATÖLYE-LAB(ŞEF)",20,IF($C176="SINIF",18,IF($C176="OKUL ÖNCESİ",18,IF($C176="REHBER ÖĞ",18,IF($C176="ÖZEL EĞİTİM ÖĞRT.",18,IF($C176="MÜDÜR",2,IF($C176="MÜDÜR YRD",6,IF($C176="MÜDÜR BAŞYARD",2,IF($C176="ATÖLYE-LAB",20,15)))))))))</f>
        <v>2</v>
      </c>
      <c r="AV176" s="42">
        <f>IF(AT176-AU176&gt;0,AT176-AU176,0)</f>
        <v>0</v>
      </c>
      <c r="AW176" s="42">
        <f>IF(OR($C176="MÜDÜR",$C176="MÜDÜR YRD",$C176="MÜDÜR BAŞYARD"),0,IF(AND(AT176+IF(AY176="VAR",1,0)&gt;29,AT176+IF(AY176="VAR",1,0)&lt;41),3,IF(AND(AT176+IF(AY176="VAR",1,0)&gt;9,AT176+IF(AY176="VAR",1,0)&lt;20),1,IF(AND(AT176+IF(AY176="VAR",1,0)&gt;19,AT176+IF(AY176="VAR",1,0)&lt;30),2,0))))</f>
        <v>0</v>
      </c>
      <c r="AX176" s="43" t="s">
        <v>4</v>
      </c>
      <c r="AY176" s="43" t="s">
        <v>5</v>
      </c>
      <c r="AZ176" s="18">
        <f>3*COUNTIF(AM176:AQ176,"M")</f>
        <v>0</v>
      </c>
      <c r="BA176" s="42">
        <f>IF($C176="MÜDÜR BAŞYARD",0,IF($C176="MÜDÜR",0,IF($C176="MÜDÜR YRD",0,IF($C176="REHBER ÖĞ",0,IF($C176="FORMATÖR",0,IF($C176="ÖZEL EĞİTİM ÖĞRT.",0,IF(OR(AX176="VAR",AY176="VAR"),2,)))))))</f>
        <v>0</v>
      </c>
      <c r="BB176" s="44">
        <f>IF($C176="REHBER ÖĞ",AT176+BA183,IF($C176="FORMATÖR",AT176+BA183,IF($C176="ÖZEL EĞİTİM ÖĞRT.",AT176+BA183,AV176+AW176+BA176+AZ176+BA177+BA179+BA180+BA181+BA182+BA183+BA184)))</f>
        <v>0</v>
      </c>
      <c r="BC176" s="16"/>
      <c r="BD176" s="17"/>
      <c r="BE176" s="17"/>
      <c r="BF176" s="17"/>
      <c r="BG176" s="17"/>
      <c r="BH176" s="23"/>
      <c r="BI176" s="23"/>
      <c r="BJ176" s="42">
        <f>SUM(BC176:BG176)+BQ178</f>
        <v>0</v>
      </c>
      <c r="BK176" s="42">
        <f>IF($C176="BLM-ATÖLYE-LAB(ŞEF)",20,IF($C176="SINIF",18,IF($C176="OKUL ÖNCESİ",18,IF($C176="REHBER ÖĞ",18,IF($C176="ÖZEL EĞİTİM ÖĞRT.",18,IF($C176="MÜDÜR",2,IF($C176="MÜDÜR YRD",6,IF($C176="MÜDÜR BAŞYARD",2,IF($C176="ATÖLYE-LAB",20,15)))))))))</f>
        <v>2</v>
      </c>
      <c r="BL176" s="42">
        <f>IF(BJ176-BK176&gt;0,BJ176-BK176,0)</f>
        <v>0</v>
      </c>
      <c r="BM176" s="42">
        <f>IF(OR($C176="MÜDÜR",$C176="MÜDÜR YRD",$C176="MÜDÜR BAŞYARD"),0,IF(AND(BJ176+IF(BO176="VAR",1,0)&gt;29,BJ176+IF(BO176="VAR",1,0)&lt;41),3,IF(AND(BJ176+IF(BO176="VAR",1,0)&gt;9,BJ176+IF(BO176="VAR",1,0)&lt;20),1,IF(AND(BJ176+IF(BO176="VAR",1,0)&gt;19,BJ176+IF(BO176="VAR",1,0)&lt;30),2,0))))</f>
        <v>0</v>
      </c>
      <c r="BN176" s="43" t="s">
        <v>4</v>
      </c>
      <c r="BO176" s="43" t="s">
        <v>5</v>
      </c>
      <c r="BP176" s="18">
        <f>3*COUNTIF(BC176:BG176,"M")</f>
        <v>0</v>
      </c>
      <c r="BQ176" s="42">
        <f>IF($C176="MÜDÜR BAŞYARD",0,IF($C176="MÜDÜR",0,IF($C176="MÜDÜR YRD",0,IF($C176="REHBER ÖĞ",0,IF($C176="FORMATÖR",0,IF($C176="ÖZEL EĞİTİM ÖĞRT.",0,IF(OR(BN176="VAR",BO176="VAR"),2,)))))))</f>
        <v>0</v>
      </c>
      <c r="BR176" s="44">
        <f>IF($C176="REHBER ÖĞ",BJ176+BQ183,IF($C176="FORMATÖR",BJ176+BQ183,IF($C176="ÖZEL EĞİTİM ÖĞRT.",BJ176+BQ183,BL176+BM176+BQ176+BP176+BQ177+BQ179+BQ180+BQ181+BQ182+BQ183+BQ184)))</f>
        <v>0</v>
      </c>
      <c r="BS176" s="16"/>
      <c r="BT176" s="17"/>
      <c r="BU176" s="17"/>
      <c r="BV176" s="17"/>
      <c r="BW176" s="17"/>
      <c r="BX176" s="23"/>
      <c r="BY176" s="23"/>
      <c r="BZ176" s="42">
        <f>SUM(BS176:BW176)+CG178</f>
        <v>0</v>
      </c>
      <c r="CA176" s="42">
        <f>IF($C176="BLM-ATÖLYE-LAB(ŞEF)",20,IF($C176="SINIF",18,IF($C176="OKUL ÖNCESİ",18,IF($C176="REHBER ÖĞ",18,IF($C176="ÖZEL EĞİTİM ÖĞRT.",18,IF($C176="MÜDÜR",2,IF($C176="MÜDÜR YRD",6,IF($C176="MÜDÜR BAŞYARD",2,IF($C176="ATÖLYE-LAB",20,15)))))))))</f>
        <v>2</v>
      </c>
      <c r="CB176" s="42">
        <f>IF(BZ176-CA176&gt;0,BZ176-CA176,0)</f>
        <v>0</v>
      </c>
      <c r="CC176" s="42">
        <f>IF(OR($C176="MÜDÜR",$C176="MÜDÜR YRD",$C176="MÜDÜR BAŞYARD"),0,IF(AND(BZ176+IF(CE176="VAR",1,0)&gt;29,BZ176+IF(CE176="VAR",1,0)&lt;41),3,IF(AND(BZ176+IF(CE176="VAR",1,0)&gt;9,BZ176+IF(CE176="VAR",1,0)&lt;20),1,IF(AND(BZ176+IF(CE176="VAR",1,0)&gt;19,BZ176+IF(CE176="VAR",1,0)&lt;30),2,0))))</f>
        <v>0</v>
      </c>
      <c r="CD176" s="43" t="s">
        <v>5</v>
      </c>
      <c r="CE176" s="43" t="s">
        <v>4</v>
      </c>
      <c r="CF176" s="18">
        <f>3*COUNTIF(BS176:BW176,"M")</f>
        <v>0</v>
      </c>
      <c r="CG176" s="42">
        <f>IF($C176="MÜDÜR BAŞYARD",0,IF($C176="MÜDÜR",0,IF($C176="MÜDÜR YRD",0,IF($C176="REHBER ÖĞ",0,IF($C176="FORMATÖR",0,IF($C176="ÖZEL EĞİTİM ÖĞRT.",0,IF(OR(CD176="VAR",CE176="VAR"),2,)))))))</f>
        <v>0</v>
      </c>
      <c r="CH176" s="44">
        <f>IF($C176="REHBER ÖĞ",BZ176+CG183,IF($C176="FORMATÖR",BZ176+CG183,IF($C176="ÖZEL EĞİTİM ÖĞRT.",BZ176+CG183,CB176+CC176+CG176+CF176+CG177+CG179+CG180+CG181+CG182+CG183+CG184)))</f>
        <v>0</v>
      </c>
      <c r="CI176" s="60">
        <f>V176+AL176+BB176+BR176+CH176</f>
        <v>31</v>
      </c>
      <c r="CJ176" s="87"/>
    </row>
    <row r="177" spans="1:88" x14ac:dyDescent="0.25">
      <c r="A177" s="85"/>
      <c r="B177" s="82"/>
      <c r="C177" s="82"/>
      <c r="D177" s="14" t="s">
        <v>76</v>
      </c>
      <c r="E177" s="39"/>
      <c r="F177" s="24"/>
      <c r="G177" s="35"/>
      <c r="H177" s="9"/>
      <c r="I177" s="9"/>
      <c r="J177" s="9"/>
      <c r="K177" s="9"/>
      <c r="L177" s="24"/>
      <c r="M177" s="24"/>
      <c r="N177" s="53" t="s">
        <v>77</v>
      </c>
      <c r="O177" s="54"/>
      <c r="P177" s="54"/>
      <c r="Q177" s="54"/>
      <c r="R177" s="54"/>
      <c r="S177" s="54"/>
      <c r="T177" s="55"/>
      <c r="U177" s="56">
        <f>SUM(E177:M177)</f>
        <v>0</v>
      </c>
      <c r="V177" s="57"/>
      <c r="W177" s="11"/>
      <c r="X177" s="9"/>
      <c r="Y177" s="9"/>
      <c r="Z177" s="9"/>
      <c r="AA177" s="9"/>
      <c r="AB177" s="24"/>
      <c r="AC177" s="24"/>
      <c r="AD177" s="45" t="s">
        <v>77</v>
      </c>
      <c r="AE177" s="46"/>
      <c r="AF177" s="46"/>
      <c r="AG177" s="46"/>
      <c r="AH177" s="46"/>
      <c r="AI177" s="46"/>
      <c r="AJ177" s="47"/>
      <c r="AK177" s="48">
        <f>SUM(W177:AC177)</f>
        <v>0</v>
      </c>
      <c r="AL177" s="49"/>
      <c r="AM177" s="11"/>
      <c r="AN177" s="9"/>
      <c r="AO177" s="9"/>
      <c r="AP177" s="9"/>
      <c r="AQ177" s="9"/>
      <c r="AR177" s="24"/>
      <c r="AS177" s="24"/>
      <c r="AT177" s="45" t="s">
        <v>77</v>
      </c>
      <c r="AU177" s="46"/>
      <c r="AV177" s="46"/>
      <c r="AW177" s="46"/>
      <c r="AX177" s="46"/>
      <c r="AY177" s="46"/>
      <c r="AZ177" s="47"/>
      <c r="BA177" s="48">
        <f>SUM(AM177:AS177)</f>
        <v>0</v>
      </c>
      <c r="BB177" s="49"/>
      <c r="BC177" s="11"/>
      <c r="BD177" s="9"/>
      <c r="BE177" s="9"/>
      <c r="BF177" s="9"/>
      <c r="BG177" s="9"/>
      <c r="BH177" s="24"/>
      <c r="BI177" s="24"/>
      <c r="BJ177" s="45" t="s">
        <v>77</v>
      </c>
      <c r="BK177" s="46"/>
      <c r="BL177" s="46"/>
      <c r="BM177" s="46"/>
      <c r="BN177" s="46"/>
      <c r="BO177" s="46"/>
      <c r="BP177" s="47"/>
      <c r="BQ177" s="48">
        <f>SUM(BC177:BI177)</f>
        <v>0</v>
      </c>
      <c r="BR177" s="49"/>
      <c r="BS177" s="11"/>
      <c r="BT177" s="9"/>
      <c r="BU177" s="9"/>
      <c r="BV177" s="9"/>
      <c r="BW177" s="9"/>
      <c r="BX177" s="24"/>
      <c r="BY177" s="24"/>
      <c r="BZ177" s="45" t="s">
        <v>77</v>
      </c>
      <c r="CA177" s="46"/>
      <c r="CB177" s="46"/>
      <c r="CC177" s="46"/>
      <c r="CD177" s="46"/>
      <c r="CE177" s="46"/>
      <c r="CF177" s="47"/>
      <c r="CG177" s="48">
        <f>SUM(BS177:BY177)</f>
        <v>0</v>
      </c>
      <c r="CH177" s="49"/>
      <c r="CI177" s="61"/>
      <c r="CJ177" s="88"/>
    </row>
    <row r="178" spans="1:88" x14ac:dyDescent="0.25">
      <c r="A178" s="85"/>
      <c r="B178" s="82"/>
      <c r="C178" s="82"/>
      <c r="D178" s="14" t="s">
        <v>78</v>
      </c>
      <c r="E178" s="39"/>
      <c r="F178" s="24"/>
      <c r="G178" s="35"/>
      <c r="H178" s="9"/>
      <c r="I178" s="9"/>
      <c r="J178" s="9"/>
      <c r="K178" s="9"/>
      <c r="L178" s="24"/>
      <c r="M178" s="24"/>
      <c r="N178" s="45" t="s">
        <v>79</v>
      </c>
      <c r="O178" s="46"/>
      <c r="P178" s="46"/>
      <c r="Q178" s="46"/>
      <c r="R178" s="46"/>
      <c r="S178" s="46"/>
      <c r="T178" s="47"/>
      <c r="U178" s="56">
        <f>SUM(E178:M178)</f>
        <v>0</v>
      </c>
      <c r="V178" s="57"/>
      <c r="W178" s="11"/>
      <c r="X178" s="9"/>
      <c r="Y178" s="9"/>
      <c r="Z178" s="9"/>
      <c r="AA178" s="9"/>
      <c r="AB178" s="24"/>
      <c r="AC178" s="24"/>
      <c r="AD178" s="45" t="s">
        <v>79</v>
      </c>
      <c r="AE178" s="46"/>
      <c r="AF178" s="46"/>
      <c r="AG178" s="46"/>
      <c r="AH178" s="46"/>
      <c r="AI178" s="46"/>
      <c r="AJ178" s="47"/>
      <c r="AK178" s="48">
        <f>SUM(W178:AC178)</f>
        <v>0</v>
      </c>
      <c r="AL178" s="49"/>
      <c r="AM178" s="11"/>
      <c r="AN178" s="9"/>
      <c r="AO178" s="9"/>
      <c r="AP178" s="9"/>
      <c r="AQ178" s="9"/>
      <c r="AR178" s="24"/>
      <c r="AS178" s="24"/>
      <c r="AT178" s="45" t="s">
        <v>79</v>
      </c>
      <c r="AU178" s="46"/>
      <c r="AV178" s="46"/>
      <c r="AW178" s="46"/>
      <c r="AX178" s="46"/>
      <c r="AY178" s="46"/>
      <c r="AZ178" s="47"/>
      <c r="BA178" s="48">
        <f>SUM(AM178:AS178)</f>
        <v>0</v>
      </c>
      <c r="BB178" s="49"/>
      <c r="BC178" s="11"/>
      <c r="BD178" s="9"/>
      <c r="BE178" s="9"/>
      <c r="BF178" s="9"/>
      <c r="BG178" s="9"/>
      <c r="BH178" s="24"/>
      <c r="BI178" s="24"/>
      <c r="BJ178" s="45" t="s">
        <v>79</v>
      </c>
      <c r="BK178" s="46"/>
      <c r="BL178" s="46"/>
      <c r="BM178" s="46"/>
      <c r="BN178" s="46"/>
      <c r="BO178" s="46"/>
      <c r="BP178" s="47"/>
      <c r="BQ178" s="48">
        <f>SUM(BC178:BI178)</f>
        <v>0</v>
      </c>
      <c r="BR178" s="49"/>
      <c r="BS178" s="11"/>
      <c r="BT178" s="9"/>
      <c r="BU178" s="9"/>
      <c r="BV178" s="9"/>
      <c r="BW178" s="9"/>
      <c r="BX178" s="24"/>
      <c r="BY178" s="24"/>
      <c r="BZ178" s="45" t="s">
        <v>79</v>
      </c>
      <c r="CA178" s="46"/>
      <c r="CB178" s="46"/>
      <c r="CC178" s="46"/>
      <c r="CD178" s="46"/>
      <c r="CE178" s="46"/>
      <c r="CF178" s="47"/>
      <c r="CG178" s="48">
        <f>SUM(BS178:BY178)</f>
        <v>0</v>
      </c>
      <c r="CH178" s="49"/>
      <c r="CI178" s="61"/>
      <c r="CJ178" s="88"/>
    </row>
    <row r="179" spans="1:88" x14ac:dyDescent="0.25">
      <c r="A179" s="85"/>
      <c r="B179" s="82"/>
      <c r="C179" s="82"/>
      <c r="D179" s="14" t="s">
        <v>28</v>
      </c>
      <c r="E179" s="39"/>
      <c r="F179" s="24"/>
      <c r="G179" s="35"/>
      <c r="H179" s="9"/>
      <c r="I179" s="9"/>
      <c r="J179" s="9"/>
      <c r="K179" s="9"/>
      <c r="L179" s="24"/>
      <c r="M179" s="24"/>
      <c r="N179" s="53" t="s">
        <v>55</v>
      </c>
      <c r="O179" s="54"/>
      <c r="P179" s="54"/>
      <c r="Q179" s="54"/>
      <c r="R179" s="54"/>
      <c r="S179" s="54"/>
      <c r="T179" s="55"/>
      <c r="U179" s="56">
        <f>SUM(E179:M179)</f>
        <v>0</v>
      </c>
      <c r="V179" s="57"/>
      <c r="W179" s="11"/>
      <c r="X179" s="9"/>
      <c r="Y179" s="9"/>
      <c r="Z179" s="9"/>
      <c r="AA179" s="9"/>
      <c r="AB179" s="24"/>
      <c r="AC179" s="24"/>
      <c r="AD179" s="45" t="s">
        <v>55</v>
      </c>
      <c r="AE179" s="46"/>
      <c r="AF179" s="46"/>
      <c r="AG179" s="46"/>
      <c r="AH179" s="46"/>
      <c r="AI179" s="46"/>
      <c r="AJ179" s="47"/>
      <c r="AK179" s="48">
        <f t="shared" ref="AK179:AK184" si="100">SUM(W179:AC179)</f>
        <v>0</v>
      </c>
      <c r="AL179" s="49"/>
      <c r="AM179" s="11"/>
      <c r="AN179" s="9"/>
      <c r="AO179" s="9"/>
      <c r="AP179" s="9"/>
      <c r="AQ179" s="9"/>
      <c r="AR179" s="24"/>
      <c r="AS179" s="24"/>
      <c r="AT179" s="45" t="s">
        <v>55</v>
      </c>
      <c r="AU179" s="46"/>
      <c r="AV179" s="46"/>
      <c r="AW179" s="46"/>
      <c r="AX179" s="46"/>
      <c r="AY179" s="46"/>
      <c r="AZ179" s="47"/>
      <c r="BA179" s="48">
        <f t="shared" ref="BA179:BA184" si="101">SUM(AM179:AS179)</f>
        <v>0</v>
      </c>
      <c r="BB179" s="49"/>
      <c r="BC179" s="11"/>
      <c r="BD179" s="9"/>
      <c r="BE179" s="9"/>
      <c r="BF179" s="9"/>
      <c r="BG179" s="9"/>
      <c r="BH179" s="24"/>
      <c r="BI179" s="24"/>
      <c r="BJ179" s="45" t="s">
        <v>55</v>
      </c>
      <c r="BK179" s="46"/>
      <c r="BL179" s="46"/>
      <c r="BM179" s="46"/>
      <c r="BN179" s="46"/>
      <c r="BO179" s="46"/>
      <c r="BP179" s="47"/>
      <c r="BQ179" s="48">
        <f t="shared" ref="BQ179:BQ184" si="102">SUM(BC179:BI179)</f>
        <v>0</v>
      </c>
      <c r="BR179" s="49"/>
      <c r="BS179" s="11"/>
      <c r="BT179" s="9"/>
      <c r="BU179" s="9"/>
      <c r="BV179" s="9"/>
      <c r="BW179" s="9"/>
      <c r="BX179" s="24"/>
      <c r="BY179" s="24"/>
      <c r="BZ179" s="45" t="s">
        <v>55</v>
      </c>
      <c r="CA179" s="46"/>
      <c r="CB179" s="46"/>
      <c r="CC179" s="46"/>
      <c r="CD179" s="46"/>
      <c r="CE179" s="46"/>
      <c r="CF179" s="47"/>
      <c r="CG179" s="48">
        <f t="shared" ref="CG179:CG184" si="103">SUM(BS179:BY179)</f>
        <v>0</v>
      </c>
      <c r="CH179" s="49"/>
      <c r="CI179" s="61"/>
      <c r="CJ179" s="88"/>
    </row>
    <row r="180" spans="1:88" x14ac:dyDescent="0.25">
      <c r="A180" s="85"/>
      <c r="B180" s="82"/>
      <c r="C180" s="82"/>
      <c r="D180" s="14" t="s">
        <v>30</v>
      </c>
      <c r="E180" s="39"/>
      <c r="F180" s="24"/>
      <c r="G180" s="35"/>
      <c r="H180" s="9"/>
      <c r="I180" s="9"/>
      <c r="J180" s="9"/>
      <c r="K180" s="9"/>
      <c r="L180" s="24"/>
      <c r="M180" s="24"/>
      <c r="N180" s="53" t="s">
        <v>56</v>
      </c>
      <c r="O180" s="54"/>
      <c r="P180" s="54"/>
      <c r="Q180" s="54"/>
      <c r="R180" s="54"/>
      <c r="S180" s="54"/>
      <c r="T180" s="55"/>
      <c r="U180" s="56">
        <f t="shared" ref="U180:U184" si="104">SUM(E180:M180)</f>
        <v>0</v>
      </c>
      <c r="V180" s="57"/>
      <c r="W180" s="11"/>
      <c r="X180" s="9"/>
      <c r="Y180" s="9"/>
      <c r="Z180" s="9"/>
      <c r="AA180" s="9"/>
      <c r="AB180" s="24"/>
      <c r="AC180" s="24"/>
      <c r="AD180" s="45" t="s">
        <v>56</v>
      </c>
      <c r="AE180" s="46"/>
      <c r="AF180" s="46"/>
      <c r="AG180" s="46"/>
      <c r="AH180" s="46"/>
      <c r="AI180" s="46"/>
      <c r="AJ180" s="47"/>
      <c r="AK180" s="48">
        <f t="shared" si="100"/>
        <v>0</v>
      </c>
      <c r="AL180" s="49"/>
      <c r="AM180" s="11"/>
      <c r="AN180" s="9"/>
      <c r="AO180" s="9"/>
      <c r="AP180" s="9"/>
      <c r="AQ180" s="9"/>
      <c r="AR180" s="24"/>
      <c r="AS180" s="24"/>
      <c r="AT180" s="45" t="s">
        <v>56</v>
      </c>
      <c r="AU180" s="46"/>
      <c r="AV180" s="46"/>
      <c r="AW180" s="46"/>
      <c r="AX180" s="46"/>
      <c r="AY180" s="46"/>
      <c r="AZ180" s="47"/>
      <c r="BA180" s="48">
        <f t="shared" si="101"/>
        <v>0</v>
      </c>
      <c r="BB180" s="49"/>
      <c r="BC180" s="11"/>
      <c r="BD180" s="9"/>
      <c r="BE180" s="9"/>
      <c r="BF180" s="9"/>
      <c r="BG180" s="9"/>
      <c r="BH180" s="24"/>
      <c r="BI180" s="24"/>
      <c r="BJ180" s="45" t="s">
        <v>56</v>
      </c>
      <c r="BK180" s="46"/>
      <c r="BL180" s="46"/>
      <c r="BM180" s="46"/>
      <c r="BN180" s="46"/>
      <c r="BO180" s="46"/>
      <c r="BP180" s="47"/>
      <c r="BQ180" s="48">
        <f t="shared" si="102"/>
        <v>0</v>
      </c>
      <c r="BR180" s="49"/>
      <c r="BS180" s="11"/>
      <c r="BT180" s="9"/>
      <c r="BU180" s="9"/>
      <c r="BV180" s="9"/>
      <c r="BW180" s="9"/>
      <c r="BX180" s="24"/>
      <c r="BY180" s="24"/>
      <c r="BZ180" s="45" t="s">
        <v>56</v>
      </c>
      <c r="CA180" s="46"/>
      <c r="CB180" s="46"/>
      <c r="CC180" s="46"/>
      <c r="CD180" s="46"/>
      <c r="CE180" s="46"/>
      <c r="CF180" s="47"/>
      <c r="CG180" s="48">
        <f t="shared" si="103"/>
        <v>0</v>
      </c>
      <c r="CH180" s="49"/>
      <c r="CI180" s="61"/>
      <c r="CJ180" s="88"/>
    </row>
    <row r="181" spans="1:88" x14ac:dyDescent="0.25">
      <c r="A181" s="85"/>
      <c r="B181" s="82"/>
      <c r="C181" s="82"/>
      <c r="D181" s="14" t="s">
        <v>35</v>
      </c>
      <c r="E181" s="39"/>
      <c r="F181" s="24"/>
      <c r="G181" s="35"/>
      <c r="H181" s="9"/>
      <c r="I181" s="9"/>
      <c r="J181" s="9"/>
      <c r="K181" s="9"/>
      <c r="L181" s="24"/>
      <c r="M181" s="24"/>
      <c r="N181" s="53" t="s">
        <v>57</v>
      </c>
      <c r="O181" s="54"/>
      <c r="P181" s="54"/>
      <c r="Q181" s="54"/>
      <c r="R181" s="54"/>
      <c r="S181" s="54"/>
      <c r="T181" s="55"/>
      <c r="U181" s="56">
        <f t="shared" si="104"/>
        <v>0</v>
      </c>
      <c r="V181" s="57"/>
      <c r="W181" s="11"/>
      <c r="X181" s="9"/>
      <c r="Y181" s="9"/>
      <c r="Z181" s="9"/>
      <c r="AA181" s="9"/>
      <c r="AB181" s="24"/>
      <c r="AC181" s="24"/>
      <c r="AD181" s="45" t="s">
        <v>57</v>
      </c>
      <c r="AE181" s="46"/>
      <c r="AF181" s="46"/>
      <c r="AG181" s="46"/>
      <c r="AH181" s="46"/>
      <c r="AI181" s="46"/>
      <c r="AJ181" s="47"/>
      <c r="AK181" s="48">
        <f t="shared" si="100"/>
        <v>0</v>
      </c>
      <c r="AL181" s="49"/>
      <c r="AM181" s="11"/>
      <c r="AN181" s="9"/>
      <c r="AO181" s="9"/>
      <c r="AP181" s="9"/>
      <c r="AQ181" s="9"/>
      <c r="AR181" s="24"/>
      <c r="AS181" s="24"/>
      <c r="AT181" s="45" t="s">
        <v>57</v>
      </c>
      <c r="AU181" s="46"/>
      <c r="AV181" s="46"/>
      <c r="AW181" s="46"/>
      <c r="AX181" s="46"/>
      <c r="AY181" s="46"/>
      <c r="AZ181" s="47"/>
      <c r="BA181" s="48">
        <f t="shared" si="101"/>
        <v>0</v>
      </c>
      <c r="BB181" s="49"/>
      <c r="BC181" s="11"/>
      <c r="BD181" s="9"/>
      <c r="BE181" s="9"/>
      <c r="BF181" s="9"/>
      <c r="BG181" s="9"/>
      <c r="BH181" s="24"/>
      <c r="BI181" s="24"/>
      <c r="BJ181" s="45" t="s">
        <v>57</v>
      </c>
      <c r="BK181" s="46"/>
      <c r="BL181" s="46"/>
      <c r="BM181" s="46"/>
      <c r="BN181" s="46"/>
      <c r="BO181" s="46"/>
      <c r="BP181" s="47"/>
      <c r="BQ181" s="48">
        <f t="shared" si="102"/>
        <v>0</v>
      </c>
      <c r="BR181" s="49"/>
      <c r="BS181" s="11"/>
      <c r="BT181" s="9"/>
      <c r="BU181" s="9"/>
      <c r="BV181" s="9"/>
      <c r="BW181" s="9"/>
      <c r="BX181" s="24"/>
      <c r="BY181" s="24"/>
      <c r="BZ181" s="45" t="s">
        <v>57</v>
      </c>
      <c r="CA181" s="46"/>
      <c r="CB181" s="46"/>
      <c r="CC181" s="46"/>
      <c r="CD181" s="46"/>
      <c r="CE181" s="46"/>
      <c r="CF181" s="47"/>
      <c r="CG181" s="48">
        <f t="shared" si="103"/>
        <v>0</v>
      </c>
      <c r="CH181" s="49"/>
      <c r="CI181" s="61"/>
      <c r="CJ181" s="88"/>
    </row>
    <row r="182" spans="1:88" x14ac:dyDescent="0.25">
      <c r="A182" s="85"/>
      <c r="B182" s="82"/>
      <c r="C182" s="82"/>
      <c r="D182" s="14" t="s">
        <v>32</v>
      </c>
      <c r="E182" s="40"/>
      <c r="F182" s="25"/>
      <c r="G182" s="36"/>
      <c r="H182" s="20"/>
      <c r="I182" s="20">
        <v>6</v>
      </c>
      <c r="J182" s="20"/>
      <c r="K182" s="20"/>
      <c r="L182" s="25"/>
      <c r="M182" s="25"/>
      <c r="N182" s="53" t="s">
        <v>58</v>
      </c>
      <c r="O182" s="54"/>
      <c r="P182" s="54"/>
      <c r="Q182" s="54"/>
      <c r="R182" s="54"/>
      <c r="S182" s="54"/>
      <c r="T182" s="55"/>
      <c r="U182" s="56">
        <f t="shared" si="104"/>
        <v>6</v>
      </c>
      <c r="V182" s="57"/>
      <c r="W182" s="11"/>
      <c r="X182" s="9"/>
      <c r="Y182" s="20"/>
      <c r="Z182" s="9"/>
      <c r="AA182" s="9"/>
      <c r="AB182" s="24"/>
      <c r="AC182" s="24"/>
      <c r="AD182" s="45" t="s">
        <v>58</v>
      </c>
      <c r="AE182" s="46"/>
      <c r="AF182" s="46"/>
      <c r="AG182" s="46"/>
      <c r="AH182" s="46"/>
      <c r="AI182" s="46"/>
      <c r="AJ182" s="47"/>
      <c r="AK182" s="48">
        <f t="shared" si="100"/>
        <v>0</v>
      </c>
      <c r="AL182" s="49"/>
      <c r="AM182" s="11"/>
      <c r="AN182" s="9"/>
      <c r="AO182" s="9"/>
      <c r="AP182" s="20"/>
      <c r="AQ182" s="9"/>
      <c r="AR182" s="24"/>
      <c r="AS182" s="24"/>
      <c r="AT182" s="45" t="s">
        <v>58</v>
      </c>
      <c r="AU182" s="46"/>
      <c r="AV182" s="46"/>
      <c r="AW182" s="46"/>
      <c r="AX182" s="46"/>
      <c r="AY182" s="46"/>
      <c r="AZ182" s="47"/>
      <c r="BA182" s="48">
        <f t="shared" si="101"/>
        <v>0</v>
      </c>
      <c r="BB182" s="49"/>
      <c r="BC182" s="11"/>
      <c r="BD182" s="9"/>
      <c r="BE182" s="9"/>
      <c r="BF182" s="9"/>
      <c r="BG182" s="20"/>
      <c r="BH182" s="24"/>
      <c r="BI182" s="24"/>
      <c r="BJ182" s="45" t="s">
        <v>58</v>
      </c>
      <c r="BK182" s="46"/>
      <c r="BL182" s="46"/>
      <c r="BM182" s="46"/>
      <c r="BN182" s="46"/>
      <c r="BO182" s="46"/>
      <c r="BP182" s="47"/>
      <c r="BQ182" s="48">
        <f t="shared" si="102"/>
        <v>0</v>
      </c>
      <c r="BR182" s="49"/>
      <c r="BS182" s="11"/>
      <c r="BT182" s="9"/>
      <c r="BU182" s="9"/>
      <c r="BV182" s="9"/>
      <c r="BW182" s="9"/>
      <c r="BX182" s="24"/>
      <c r="BY182" s="24"/>
      <c r="BZ182" s="45" t="s">
        <v>58</v>
      </c>
      <c r="CA182" s="46"/>
      <c r="CB182" s="46"/>
      <c r="CC182" s="46"/>
      <c r="CD182" s="46"/>
      <c r="CE182" s="46"/>
      <c r="CF182" s="47"/>
      <c r="CG182" s="48">
        <f t="shared" si="103"/>
        <v>0</v>
      </c>
      <c r="CH182" s="49"/>
      <c r="CI182" s="61"/>
      <c r="CJ182" s="88"/>
    </row>
    <row r="183" spans="1:88" x14ac:dyDescent="0.25">
      <c r="A183" s="85"/>
      <c r="B183" s="82"/>
      <c r="C183" s="82"/>
      <c r="D183" s="14" t="s">
        <v>72</v>
      </c>
      <c r="E183" s="40"/>
      <c r="F183" s="25"/>
      <c r="G183" s="36"/>
      <c r="H183" s="20"/>
      <c r="I183" s="20"/>
      <c r="J183" s="20"/>
      <c r="K183" s="20"/>
      <c r="L183" s="25"/>
      <c r="M183" s="25"/>
      <c r="N183" s="53" t="s">
        <v>73</v>
      </c>
      <c r="O183" s="54"/>
      <c r="P183" s="54"/>
      <c r="Q183" s="54"/>
      <c r="R183" s="54"/>
      <c r="S183" s="54"/>
      <c r="T183" s="55"/>
      <c r="U183" s="56">
        <f t="shared" si="104"/>
        <v>0</v>
      </c>
      <c r="V183" s="57"/>
      <c r="W183" s="19"/>
      <c r="X183" s="20"/>
      <c r="Y183" s="20"/>
      <c r="Z183" s="20"/>
      <c r="AA183" s="20"/>
      <c r="AB183" s="25"/>
      <c r="AC183" s="25"/>
      <c r="AD183" s="45" t="s">
        <v>73</v>
      </c>
      <c r="AE183" s="46"/>
      <c r="AF183" s="46"/>
      <c r="AG183" s="46"/>
      <c r="AH183" s="46"/>
      <c r="AI183" s="46"/>
      <c r="AJ183" s="47"/>
      <c r="AK183" s="48">
        <f t="shared" si="100"/>
        <v>0</v>
      </c>
      <c r="AL183" s="49"/>
      <c r="AM183" s="19"/>
      <c r="AN183" s="20"/>
      <c r="AO183" s="20"/>
      <c r="AP183" s="20"/>
      <c r="AQ183" s="20"/>
      <c r="AR183" s="25"/>
      <c r="AS183" s="25"/>
      <c r="AT183" s="45" t="s">
        <v>73</v>
      </c>
      <c r="AU183" s="46"/>
      <c r="AV183" s="46"/>
      <c r="AW183" s="46"/>
      <c r="AX183" s="46"/>
      <c r="AY183" s="46"/>
      <c r="AZ183" s="47"/>
      <c r="BA183" s="48">
        <f t="shared" si="101"/>
        <v>0</v>
      </c>
      <c r="BB183" s="49"/>
      <c r="BC183" s="19"/>
      <c r="BD183" s="20"/>
      <c r="BE183" s="20"/>
      <c r="BF183" s="20"/>
      <c r="BG183" s="20"/>
      <c r="BH183" s="25"/>
      <c r="BI183" s="25"/>
      <c r="BJ183" s="45" t="s">
        <v>73</v>
      </c>
      <c r="BK183" s="46"/>
      <c r="BL183" s="46"/>
      <c r="BM183" s="46"/>
      <c r="BN183" s="46"/>
      <c r="BO183" s="46"/>
      <c r="BP183" s="47"/>
      <c r="BQ183" s="48">
        <f t="shared" si="102"/>
        <v>0</v>
      </c>
      <c r="BR183" s="49"/>
      <c r="BS183" s="19"/>
      <c r="BT183" s="20"/>
      <c r="BU183" s="20"/>
      <c r="BV183" s="20"/>
      <c r="BW183" s="20"/>
      <c r="BX183" s="24"/>
      <c r="BY183" s="24"/>
      <c r="BZ183" s="45" t="s">
        <v>73</v>
      </c>
      <c r="CA183" s="46"/>
      <c r="CB183" s="46"/>
      <c r="CC183" s="46"/>
      <c r="CD183" s="46"/>
      <c r="CE183" s="46"/>
      <c r="CF183" s="47"/>
      <c r="CG183" s="48">
        <f t="shared" si="103"/>
        <v>0</v>
      </c>
      <c r="CH183" s="49"/>
      <c r="CI183" s="61"/>
      <c r="CJ183" s="88"/>
    </row>
    <row r="184" spans="1:88" ht="15.75" thickBot="1" x14ac:dyDescent="0.3">
      <c r="A184" s="86"/>
      <c r="B184" s="83"/>
      <c r="C184" s="83"/>
      <c r="D184" s="22" t="s">
        <v>54</v>
      </c>
      <c r="E184" s="41"/>
      <c r="F184" s="26"/>
      <c r="G184" s="37"/>
      <c r="H184" s="10"/>
      <c r="I184" s="10"/>
      <c r="J184" s="10"/>
      <c r="K184" s="10"/>
      <c r="L184" s="26"/>
      <c r="M184" s="26"/>
      <c r="N184" s="50" t="s">
        <v>59</v>
      </c>
      <c r="O184" s="51"/>
      <c r="P184" s="51"/>
      <c r="Q184" s="51"/>
      <c r="R184" s="51"/>
      <c r="S184" s="51"/>
      <c r="T184" s="52"/>
      <c r="U184" s="56">
        <f t="shared" si="104"/>
        <v>0</v>
      </c>
      <c r="V184" s="57"/>
      <c r="W184" s="12"/>
      <c r="X184" s="10"/>
      <c r="Y184" s="10"/>
      <c r="Z184" s="10"/>
      <c r="AA184" s="10"/>
      <c r="AB184" s="26"/>
      <c r="AC184" s="26"/>
      <c r="AD184" s="50" t="s">
        <v>59</v>
      </c>
      <c r="AE184" s="51"/>
      <c r="AF184" s="51"/>
      <c r="AG184" s="51"/>
      <c r="AH184" s="51"/>
      <c r="AI184" s="51"/>
      <c r="AJ184" s="52"/>
      <c r="AK184" s="58">
        <f t="shared" si="100"/>
        <v>0</v>
      </c>
      <c r="AL184" s="59"/>
      <c r="AM184" s="12"/>
      <c r="AN184" s="10"/>
      <c r="AO184" s="10"/>
      <c r="AP184" s="10"/>
      <c r="AQ184" s="10"/>
      <c r="AR184" s="26"/>
      <c r="AS184" s="26"/>
      <c r="AT184" s="50" t="s">
        <v>59</v>
      </c>
      <c r="AU184" s="51"/>
      <c r="AV184" s="51"/>
      <c r="AW184" s="51"/>
      <c r="AX184" s="51"/>
      <c r="AY184" s="51"/>
      <c r="AZ184" s="52"/>
      <c r="BA184" s="58">
        <f t="shared" si="101"/>
        <v>0</v>
      </c>
      <c r="BB184" s="59"/>
      <c r="BC184" s="12"/>
      <c r="BD184" s="10"/>
      <c r="BE184" s="10"/>
      <c r="BF184" s="10"/>
      <c r="BG184" s="10"/>
      <c r="BH184" s="26"/>
      <c r="BI184" s="26"/>
      <c r="BJ184" s="50" t="s">
        <v>59</v>
      </c>
      <c r="BK184" s="51"/>
      <c r="BL184" s="51"/>
      <c r="BM184" s="51"/>
      <c r="BN184" s="51"/>
      <c r="BO184" s="51"/>
      <c r="BP184" s="52"/>
      <c r="BQ184" s="58">
        <f t="shared" si="102"/>
        <v>0</v>
      </c>
      <c r="BR184" s="59"/>
      <c r="BS184" s="12"/>
      <c r="BT184" s="10"/>
      <c r="BU184" s="10"/>
      <c r="BV184" s="10"/>
      <c r="BW184" s="10"/>
      <c r="BX184" s="24"/>
      <c r="BY184" s="24"/>
      <c r="BZ184" s="50" t="s">
        <v>59</v>
      </c>
      <c r="CA184" s="51"/>
      <c r="CB184" s="51"/>
      <c r="CC184" s="51"/>
      <c r="CD184" s="51"/>
      <c r="CE184" s="51"/>
      <c r="CF184" s="52"/>
      <c r="CG184" s="58">
        <f t="shared" si="103"/>
        <v>0</v>
      </c>
      <c r="CH184" s="59"/>
      <c r="CI184" s="62"/>
      <c r="CJ184" s="89"/>
    </row>
    <row r="185" spans="1:88" x14ac:dyDescent="0.25">
      <c r="A185" s="84">
        <v>21</v>
      </c>
      <c r="B185" s="81"/>
      <c r="C185" s="81" t="s">
        <v>9</v>
      </c>
      <c r="D185" s="15" t="s">
        <v>29</v>
      </c>
      <c r="E185" s="38"/>
      <c r="F185" s="23"/>
      <c r="G185" s="34">
        <v>5</v>
      </c>
      <c r="H185" s="17">
        <v>7</v>
      </c>
      <c r="I185" s="17">
        <v>5</v>
      </c>
      <c r="J185" s="17">
        <v>5</v>
      </c>
      <c r="K185" s="17">
        <v>5</v>
      </c>
      <c r="L185" s="23"/>
      <c r="M185" s="23"/>
      <c r="N185" s="42">
        <f>SUM(G185:K185)+U187</f>
        <v>27</v>
      </c>
      <c r="O185" s="42">
        <f>IF($C185="BLM-ATÖLYE-LAB(ŞEF)",20,IF($C185="SINIF",18,IF($C185="OKUL ÖNCESİ",18,IF($C185="REHBER ÖĞ",18,IF($C185="ÖZEL EĞİTİM ÖĞRT.",18,IF($C185="MÜDÜR",2,IF($C185="MÜDÜR YRD",6,IF($C185="MÜDÜR BAŞYARD",2,IF($C185="ATÖLYE-LAB",20,15)))))))))</f>
        <v>2</v>
      </c>
      <c r="P185" s="42">
        <f>IF(N185-O185&gt;0,N185-O185,0)</f>
        <v>25</v>
      </c>
      <c r="Q185" s="42">
        <f>IF(OR($C185="MÜDÜR",$C185="MÜDÜR YRD",$C185="MÜDÜR BAŞYARD"),0,IF(AND(N185+IF(S185="VAR",1,0)&gt;29,N185+IF(S185="VAR",1,0)&lt;41),3,IF(AND(N185+IF(S185="VAR",1,0)&gt;9,N185+IF(S185="VAR",1,0)&lt;20),1,IF(AND(N185+IF(S185="VAR",1,0)&gt;19,N185+IF(S185="VAR",1,0)&lt;30),2,0))))</f>
        <v>0</v>
      </c>
      <c r="R185" s="43" t="s">
        <v>5</v>
      </c>
      <c r="S185" s="43" t="s">
        <v>5</v>
      </c>
      <c r="T185" s="18">
        <f>3*COUNTIF(G185:K185,"M")</f>
        <v>0</v>
      </c>
      <c r="U185" s="42">
        <f>IF($C185="MÜDÜR BAŞYARD",0,IF($C185="MÜDÜR",0,IF($C185="MÜDÜR YRD",0,IF($C185="REHBER ÖĞ",0,IF($C185="FORMATÖR",0,IF($C185="ÖZEL EĞİTİM ÖĞRT.",0,IF(OR(R185="VAR",S185="VAR"),2,)))))))</f>
        <v>0</v>
      </c>
      <c r="V185" s="44">
        <f>IF($C185="REHBER ÖĞ",N185+U192,IF($C185="FORMATÖR",N185+U192,IF($C185="ÖZEL EĞİTİM ÖĞRT.",N185+U192,P185+Q185+U185+T185+U186+U188+U189+U190+U191+U192+U193)))</f>
        <v>31</v>
      </c>
      <c r="W185" s="16"/>
      <c r="X185" s="17"/>
      <c r="Y185" s="17"/>
      <c r="Z185" s="17"/>
      <c r="AA185" s="17"/>
      <c r="AB185" s="23"/>
      <c r="AC185" s="23"/>
      <c r="AD185" s="42">
        <f>SUM(W185:AA185)+AK187</f>
        <v>0</v>
      </c>
      <c r="AE185" s="42">
        <f>IF($C185="BLM-ATÖLYE-LAB(ŞEF)",20,IF($C185="SINIF",18,IF($C185="OKUL ÖNCESİ",18,IF($C185="REHBER ÖĞ",18,IF($C185="ÖZEL EĞİTİM ÖĞRT.",18,IF($C185="MÜDÜR",2,IF($C185="MÜDÜR YRD",6,IF($C185="MÜDÜR BAŞYARD",2,IF($C185="ATÖLYE-LAB",20,15)))))))))</f>
        <v>2</v>
      </c>
      <c r="AF185" s="42">
        <f>IF(AD185-AE185&gt;0,AD185-AE185,0)</f>
        <v>0</v>
      </c>
      <c r="AG185" s="42">
        <f>IF(OR($C185="MÜDÜR",$C185="MÜDÜR YRD",$C185="MÜDÜR BAŞYARD"),0,IF(AND(AD185+IF(AI185="VAR",1,0)&gt;29,AD185+IF(AI185="VAR",1,0)&lt;41),3,IF(AND(AD185+IF(AI185="VAR",1,0)&gt;9,AD185+IF(AI185="VAR",1,0)&lt;20),1,IF(AND(AD185+IF(AI185="VAR",1,0)&gt;19,AD185+IF(AI185="VAR",1,0)&lt;30),2,0))))</f>
        <v>0</v>
      </c>
      <c r="AH185" s="43" t="s">
        <v>5</v>
      </c>
      <c r="AI185" s="43" t="s">
        <v>4</v>
      </c>
      <c r="AJ185" s="18">
        <f>3*COUNTIF(W185:AA185,"M")</f>
        <v>0</v>
      </c>
      <c r="AK185" s="42">
        <f>IF($C185="MÜDÜR BAŞYARD",0,IF($C185="MÜDÜR",0,IF($C185="MÜDÜR YRD",0,IF($C185="REHBER ÖĞ",0,IF($C185="FORMATÖR",0,IF($C185="ÖZEL EĞİTİM ÖĞRT.",0,IF(OR(AH185="VAR",AI185="VAR"),2,)))))))</f>
        <v>0</v>
      </c>
      <c r="AL185" s="44">
        <f>IF($C185="REHBER ÖĞ",AD185+AK192,IF($C185="FORMATÖR",AD185+AK192,IF($C185="ÖZEL EĞİTİM ÖĞRT.",AD185+AK192,AF185+AG185+AK185+AJ185+AK186+AK188+AK189+AK190+AK191+AK192+AK193)))</f>
        <v>0</v>
      </c>
      <c r="AM185" s="16"/>
      <c r="AN185" s="17"/>
      <c r="AO185" s="17"/>
      <c r="AP185" s="17"/>
      <c r="AQ185" s="17"/>
      <c r="AR185" s="23"/>
      <c r="AS185" s="23"/>
      <c r="AT185" s="42">
        <f>SUM(AM185:AQ185)+BA187</f>
        <v>0</v>
      </c>
      <c r="AU185" s="42">
        <f>IF($C185="BLM-ATÖLYE-LAB(ŞEF)",20,IF($C185="SINIF",18,IF($C185="OKUL ÖNCESİ",18,IF($C185="REHBER ÖĞ",18,IF($C185="ÖZEL EĞİTİM ÖĞRT.",18,IF($C185="MÜDÜR",2,IF($C185="MÜDÜR YRD",6,IF($C185="MÜDÜR BAŞYARD",2,IF($C185="ATÖLYE-LAB",20,15)))))))))</f>
        <v>2</v>
      </c>
      <c r="AV185" s="42">
        <f>IF(AT185-AU185&gt;0,AT185-AU185,0)</f>
        <v>0</v>
      </c>
      <c r="AW185" s="42">
        <f>IF(OR($C185="MÜDÜR",$C185="MÜDÜR YRD",$C185="MÜDÜR BAŞYARD"),0,IF(AND(AT185+IF(AY185="VAR",1,0)&gt;29,AT185+IF(AY185="VAR",1,0)&lt;41),3,IF(AND(AT185+IF(AY185="VAR",1,0)&gt;9,AT185+IF(AY185="VAR",1,0)&lt;20),1,IF(AND(AT185+IF(AY185="VAR",1,0)&gt;19,AT185+IF(AY185="VAR",1,0)&lt;30),2,0))))</f>
        <v>0</v>
      </c>
      <c r="AX185" s="43" t="s">
        <v>4</v>
      </c>
      <c r="AY185" s="43" t="s">
        <v>5</v>
      </c>
      <c r="AZ185" s="18">
        <f>3*COUNTIF(AM185:AQ185,"M")</f>
        <v>0</v>
      </c>
      <c r="BA185" s="42">
        <f>IF($C185="MÜDÜR BAŞYARD",0,IF($C185="MÜDÜR",0,IF($C185="MÜDÜR YRD",0,IF($C185="REHBER ÖĞ",0,IF($C185="FORMATÖR",0,IF($C185="ÖZEL EĞİTİM ÖĞRT.",0,IF(OR(AX185="VAR",AY185="VAR"),2,)))))))</f>
        <v>0</v>
      </c>
      <c r="BB185" s="44">
        <f>IF($C185="REHBER ÖĞ",AT185+BA192,IF($C185="FORMATÖR",AT185+BA192,IF($C185="ÖZEL EĞİTİM ÖĞRT.",AT185+BA192,AV185+AW185+BA185+AZ185+BA186+BA188+BA189+BA190+BA191+BA192+BA193)))</f>
        <v>0</v>
      </c>
      <c r="BC185" s="16"/>
      <c r="BD185" s="17"/>
      <c r="BE185" s="17"/>
      <c r="BF185" s="17"/>
      <c r="BG185" s="17"/>
      <c r="BH185" s="23"/>
      <c r="BI185" s="23"/>
      <c r="BJ185" s="42">
        <f>SUM(BC185:BG185)+BQ187</f>
        <v>0</v>
      </c>
      <c r="BK185" s="42">
        <f>IF($C185="BLM-ATÖLYE-LAB(ŞEF)",20,IF($C185="SINIF",18,IF($C185="OKUL ÖNCESİ",18,IF($C185="REHBER ÖĞ",18,IF($C185="ÖZEL EĞİTİM ÖĞRT.",18,IF($C185="MÜDÜR",2,IF($C185="MÜDÜR YRD",6,IF($C185="MÜDÜR BAŞYARD",2,IF($C185="ATÖLYE-LAB",20,15)))))))))</f>
        <v>2</v>
      </c>
      <c r="BL185" s="42">
        <f>IF(BJ185-BK185&gt;0,BJ185-BK185,0)</f>
        <v>0</v>
      </c>
      <c r="BM185" s="42">
        <f>IF(OR($C185="MÜDÜR",$C185="MÜDÜR YRD",$C185="MÜDÜR BAŞYARD"),0,IF(AND(BJ185+IF(BO185="VAR",1,0)&gt;29,BJ185+IF(BO185="VAR",1,0)&lt;41),3,IF(AND(BJ185+IF(BO185="VAR",1,0)&gt;9,BJ185+IF(BO185="VAR",1,0)&lt;20),1,IF(AND(BJ185+IF(BO185="VAR",1,0)&gt;19,BJ185+IF(BO185="VAR",1,0)&lt;30),2,0))))</f>
        <v>0</v>
      </c>
      <c r="BN185" s="43" t="s">
        <v>4</v>
      </c>
      <c r="BO185" s="43" t="s">
        <v>5</v>
      </c>
      <c r="BP185" s="18">
        <f>3*COUNTIF(BC185:BG185,"M")</f>
        <v>0</v>
      </c>
      <c r="BQ185" s="42">
        <f>IF($C185="MÜDÜR BAŞYARD",0,IF($C185="MÜDÜR",0,IF($C185="MÜDÜR YRD",0,IF($C185="REHBER ÖĞ",0,IF($C185="FORMATÖR",0,IF($C185="ÖZEL EĞİTİM ÖĞRT.",0,IF(OR(BN185="VAR",BO185="VAR"),2,)))))))</f>
        <v>0</v>
      </c>
      <c r="BR185" s="44">
        <f>IF($C185="REHBER ÖĞ",BJ185+BQ192,IF($C185="FORMATÖR",BJ185+BQ192,IF($C185="ÖZEL EĞİTİM ÖĞRT.",BJ185+BQ192,BL185+BM185+BQ185+BP185+BQ186+BQ188+BQ189+BQ190+BQ191+BQ192+BQ193)))</f>
        <v>0</v>
      </c>
      <c r="BS185" s="16"/>
      <c r="BT185" s="17"/>
      <c r="BU185" s="17"/>
      <c r="BV185" s="17"/>
      <c r="BW185" s="17"/>
      <c r="BX185" s="23"/>
      <c r="BY185" s="23"/>
      <c r="BZ185" s="42">
        <f>SUM(BS185:BW185)+CG187</f>
        <v>0</v>
      </c>
      <c r="CA185" s="42">
        <f>IF($C185="BLM-ATÖLYE-LAB(ŞEF)",20,IF($C185="SINIF",18,IF($C185="OKUL ÖNCESİ",18,IF($C185="REHBER ÖĞ",18,IF($C185="ÖZEL EĞİTİM ÖĞRT.",18,IF($C185="MÜDÜR",2,IF($C185="MÜDÜR YRD",6,IF($C185="MÜDÜR BAŞYARD",2,IF($C185="ATÖLYE-LAB",20,15)))))))))</f>
        <v>2</v>
      </c>
      <c r="CB185" s="42">
        <f>IF(BZ185-CA185&gt;0,BZ185-CA185,0)</f>
        <v>0</v>
      </c>
      <c r="CC185" s="42">
        <f>IF(OR($C185="MÜDÜR",$C185="MÜDÜR YRD",$C185="MÜDÜR BAŞYARD"),0,IF(AND(BZ185+IF(CE185="VAR",1,0)&gt;29,BZ185+IF(CE185="VAR",1,0)&lt;41),3,IF(AND(BZ185+IF(CE185="VAR",1,0)&gt;9,BZ185+IF(CE185="VAR",1,0)&lt;20),1,IF(AND(BZ185+IF(CE185="VAR",1,0)&gt;19,BZ185+IF(CE185="VAR",1,0)&lt;30),2,0))))</f>
        <v>0</v>
      </c>
      <c r="CD185" s="43" t="s">
        <v>5</v>
      </c>
      <c r="CE185" s="43" t="s">
        <v>4</v>
      </c>
      <c r="CF185" s="18">
        <f>3*COUNTIF(BS185:BW185,"M")</f>
        <v>0</v>
      </c>
      <c r="CG185" s="42">
        <f>IF($C185="MÜDÜR BAŞYARD",0,IF($C185="MÜDÜR",0,IF($C185="MÜDÜR YRD",0,IF($C185="REHBER ÖĞ",0,IF($C185="FORMATÖR",0,IF($C185="ÖZEL EĞİTİM ÖĞRT.",0,IF(OR(CD185="VAR",CE185="VAR"),2,)))))))</f>
        <v>0</v>
      </c>
      <c r="CH185" s="44">
        <f>IF($C185="REHBER ÖĞ",BZ185+CG192,IF($C185="FORMATÖR",BZ185+CG192,IF($C185="ÖZEL EĞİTİM ÖĞRT.",BZ185+CG192,CB185+CC185+CG185+CF185+CG186+CG188+CG189+CG190+CG191+CG192+CG193)))</f>
        <v>0</v>
      </c>
      <c r="CI185" s="60">
        <f>V185+AL185+BB185+BR185+CH185</f>
        <v>31</v>
      </c>
      <c r="CJ185" s="87"/>
    </row>
    <row r="186" spans="1:88" x14ac:dyDescent="0.25">
      <c r="A186" s="85"/>
      <c r="B186" s="82"/>
      <c r="C186" s="82"/>
      <c r="D186" s="14" t="s">
        <v>76</v>
      </c>
      <c r="E186" s="39"/>
      <c r="F186" s="24"/>
      <c r="G186" s="35"/>
      <c r="H186" s="9"/>
      <c r="I186" s="9"/>
      <c r="J186" s="9"/>
      <c r="K186" s="9"/>
      <c r="L186" s="24"/>
      <c r="M186" s="24"/>
      <c r="N186" s="53" t="s">
        <v>77</v>
      </c>
      <c r="O186" s="54"/>
      <c r="P186" s="54"/>
      <c r="Q186" s="54"/>
      <c r="R186" s="54"/>
      <c r="S186" s="54"/>
      <c r="T186" s="55"/>
      <c r="U186" s="56">
        <f>SUM(E186:M186)</f>
        <v>0</v>
      </c>
      <c r="V186" s="57"/>
      <c r="W186" s="11"/>
      <c r="X186" s="9"/>
      <c r="Y186" s="9"/>
      <c r="Z186" s="9"/>
      <c r="AA186" s="9"/>
      <c r="AB186" s="24"/>
      <c r="AC186" s="24"/>
      <c r="AD186" s="45" t="s">
        <v>77</v>
      </c>
      <c r="AE186" s="46"/>
      <c r="AF186" s="46"/>
      <c r="AG186" s="46"/>
      <c r="AH186" s="46"/>
      <c r="AI186" s="46"/>
      <c r="AJ186" s="47"/>
      <c r="AK186" s="48">
        <f>SUM(W186:AC186)</f>
        <v>0</v>
      </c>
      <c r="AL186" s="49"/>
      <c r="AM186" s="11"/>
      <c r="AN186" s="9"/>
      <c r="AO186" s="9"/>
      <c r="AP186" s="9"/>
      <c r="AQ186" s="9"/>
      <c r="AR186" s="24"/>
      <c r="AS186" s="24"/>
      <c r="AT186" s="45" t="s">
        <v>77</v>
      </c>
      <c r="AU186" s="46"/>
      <c r="AV186" s="46"/>
      <c r="AW186" s="46"/>
      <c r="AX186" s="46"/>
      <c r="AY186" s="46"/>
      <c r="AZ186" s="47"/>
      <c r="BA186" s="48">
        <f>SUM(AM186:AS186)</f>
        <v>0</v>
      </c>
      <c r="BB186" s="49"/>
      <c r="BC186" s="11"/>
      <c r="BD186" s="9"/>
      <c r="BE186" s="9"/>
      <c r="BF186" s="9"/>
      <c r="BG186" s="9"/>
      <c r="BH186" s="24"/>
      <c r="BI186" s="24"/>
      <c r="BJ186" s="45" t="s">
        <v>77</v>
      </c>
      <c r="BK186" s="46"/>
      <c r="BL186" s="46"/>
      <c r="BM186" s="46"/>
      <c r="BN186" s="46"/>
      <c r="BO186" s="46"/>
      <c r="BP186" s="47"/>
      <c r="BQ186" s="48">
        <f>SUM(BC186:BI186)</f>
        <v>0</v>
      </c>
      <c r="BR186" s="49"/>
      <c r="BS186" s="11"/>
      <c r="BT186" s="9"/>
      <c r="BU186" s="9"/>
      <c r="BV186" s="9"/>
      <c r="BW186" s="9"/>
      <c r="BX186" s="24"/>
      <c r="BY186" s="24"/>
      <c r="BZ186" s="45" t="s">
        <v>77</v>
      </c>
      <c r="CA186" s="46"/>
      <c r="CB186" s="46"/>
      <c r="CC186" s="46"/>
      <c r="CD186" s="46"/>
      <c r="CE186" s="46"/>
      <c r="CF186" s="47"/>
      <c r="CG186" s="48">
        <f>SUM(BS186:BY186)</f>
        <v>0</v>
      </c>
      <c r="CH186" s="49"/>
      <c r="CI186" s="61"/>
      <c r="CJ186" s="88"/>
    </row>
    <row r="187" spans="1:88" x14ac:dyDescent="0.25">
      <c r="A187" s="85"/>
      <c r="B187" s="82"/>
      <c r="C187" s="82"/>
      <c r="D187" s="14" t="s">
        <v>78</v>
      </c>
      <c r="E187" s="39"/>
      <c r="F187" s="24"/>
      <c r="G187" s="35"/>
      <c r="H187" s="9"/>
      <c r="I187" s="9"/>
      <c r="J187" s="9"/>
      <c r="K187" s="9"/>
      <c r="L187" s="24"/>
      <c r="M187" s="24"/>
      <c r="N187" s="45" t="s">
        <v>79</v>
      </c>
      <c r="O187" s="46"/>
      <c r="P187" s="46"/>
      <c r="Q187" s="46"/>
      <c r="R187" s="46"/>
      <c r="S187" s="46"/>
      <c r="T187" s="47"/>
      <c r="U187" s="56">
        <f>SUM(E187:M187)</f>
        <v>0</v>
      </c>
      <c r="V187" s="57"/>
      <c r="W187" s="11"/>
      <c r="X187" s="9"/>
      <c r="Y187" s="9"/>
      <c r="Z187" s="9"/>
      <c r="AA187" s="9"/>
      <c r="AB187" s="24"/>
      <c r="AC187" s="24"/>
      <c r="AD187" s="45" t="s">
        <v>79</v>
      </c>
      <c r="AE187" s="46"/>
      <c r="AF187" s="46"/>
      <c r="AG187" s="46"/>
      <c r="AH187" s="46"/>
      <c r="AI187" s="46"/>
      <c r="AJ187" s="47"/>
      <c r="AK187" s="48">
        <f>SUM(W187:AC187)</f>
        <v>0</v>
      </c>
      <c r="AL187" s="49"/>
      <c r="AM187" s="11"/>
      <c r="AN187" s="9"/>
      <c r="AO187" s="9"/>
      <c r="AP187" s="9"/>
      <c r="AQ187" s="9"/>
      <c r="AR187" s="24"/>
      <c r="AS187" s="24"/>
      <c r="AT187" s="45" t="s">
        <v>79</v>
      </c>
      <c r="AU187" s="46"/>
      <c r="AV187" s="46"/>
      <c r="AW187" s="46"/>
      <c r="AX187" s="46"/>
      <c r="AY187" s="46"/>
      <c r="AZ187" s="47"/>
      <c r="BA187" s="48">
        <f>SUM(AM187:AS187)</f>
        <v>0</v>
      </c>
      <c r="BB187" s="49"/>
      <c r="BC187" s="11"/>
      <c r="BD187" s="9"/>
      <c r="BE187" s="9"/>
      <c r="BF187" s="9"/>
      <c r="BG187" s="9"/>
      <c r="BH187" s="24"/>
      <c r="BI187" s="24"/>
      <c r="BJ187" s="45" t="s">
        <v>79</v>
      </c>
      <c r="BK187" s="46"/>
      <c r="BL187" s="46"/>
      <c r="BM187" s="46"/>
      <c r="BN187" s="46"/>
      <c r="BO187" s="46"/>
      <c r="BP187" s="47"/>
      <c r="BQ187" s="48">
        <f>SUM(BC187:BI187)</f>
        <v>0</v>
      </c>
      <c r="BR187" s="49"/>
      <c r="BS187" s="11"/>
      <c r="BT187" s="9"/>
      <c r="BU187" s="9"/>
      <c r="BV187" s="9"/>
      <c r="BW187" s="9"/>
      <c r="BX187" s="24"/>
      <c r="BY187" s="24"/>
      <c r="BZ187" s="45" t="s">
        <v>79</v>
      </c>
      <c r="CA187" s="46"/>
      <c r="CB187" s="46"/>
      <c r="CC187" s="46"/>
      <c r="CD187" s="46"/>
      <c r="CE187" s="46"/>
      <c r="CF187" s="47"/>
      <c r="CG187" s="48">
        <f>SUM(BS187:BY187)</f>
        <v>0</v>
      </c>
      <c r="CH187" s="49"/>
      <c r="CI187" s="61"/>
      <c r="CJ187" s="88"/>
    </row>
    <row r="188" spans="1:88" x14ac:dyDescent="0.25">
      <c r="A188" s="85"/>
      <c r="B188" s="82"/>
      <c r="C188" s="82"/>
      <c r="D188" s="14" t="s">
        <v>28</v>
      </c>
      <c r="E188" s="39"/>
      <c r="F188" s="24"/>
      <c r="G188" s="35"/>
      <c r="H188" s="9"/>
      <c r="I188" s="9"/>
      <c r="J188" s="9"/>
      <c r="K188" s="9"/>
      <c r="L188" s="24"/>
      <c r="M188" s="24"/>
      <c r="N188" s="53" t="s">
        <v>55</v>
      </c>
      <c r="O188" s="54"/>
      <c r="P188" s="54"/>
      <c r="Q188" s="54"/>
      <c r="R188" s="54"/>
      <c r="S188" s="54"/>
      <c r="T188" s="55"/>
      <c r="U188" s="56">
        <f>SUM(E188:M188)</f>
        <v>0</v>
      </c>
      <c r="V188" s="57"/>
      <c r="W188" s="11"/>
      <c r="X188" s="9"/>
      <c r="Y188" s="9"/>
      <c r="Z188" s="9"/>
      <c r="AA188" s="9"/>
      <c r="AB188" s="24"/>
      <c r="AC188" s="24"/>
      <c r="AD188" s="45" t="s">
        <v>55</v>
      </c>
      <c r="AE188" s="46"/>
      <c r="AF188" s="46"/>
      <c r="AG188" s="46"/>
      <c r="AH188" s="46"/>
      <c r="AI188" s="46"/>
      <c r="AJ188" s="47"/>
      <c r="AK188" s="48">
        <f t="shared" ref="AK188:AK193" si="105">SUM(W188:AC188)</f>
        <v>0</v>
      </c>
      <c r="AL188" s="49"/>
      <c r="AM188" s="11"/>
      <c r="AN188" s="9"/>
      <c r="AO188" s="9"/>
      <c r="AP188" s="9"/>
      <c r="AQ188" s="9"/>
      <c r="AR188" s="24"/>
      <c r="AS188" s="24"/>
      <c r="AT188" s="45" t="s">
        <v>55</v>
      </c>
      <c r="AU188" s="46"/>
      <c r="AV188" s="46"/>
      <c r="AW188" s="46"/>
      <c r="AX188" s="46"/>
      <c r="AY188" s="46"/>
      <c r="AZ188" s="47"/>
      <c r="BA188" s="48">
        <f t="shared" ref="BA188:BA193" si="106">SUM(AM188:AS188)</f>
        <v>0</v>
      </c>
      <c r="BB188" s="49"/>
      <c r="BC188" s="11"/>
      <c r="BD188" s="9"/>
      <c r="BE188" s="9"/>
      <c r="BF188" s="9"/>
      <c r="BG188" s="9"/>
      <c r="BH188" s="24"/>
      <c r="BI188" s="24"/>
      <c r="BJ188" s="45" t="s">
        <v>55</v>
      </c>
      <c r="BK188" s="46"/>
      <c r="BL188" s="46"/>
      <c r="BM188" s="46"/>
      <c r="BN188" s="46"/>
      <c r="BO188" s="46"/>
      <c r="BP188" s="47"/>
      <c r="BQ188" s="48">
        <f t="shared" ref="BQ188:BQ193" si="107">SUM(BC188:BI188)</f>
        <v>0</v>
      </c>
      <c r="BR188" s="49"/>
      <c r="BS188" s="11"/>
      <c r="BT188" s="9"/>
      <c r="BU188" s="9"/>
      <c r="BV188" s="9"/>
      <c r="BW188" s="9"/>
      <c r="BX188" s="24"/>
      <c r="BY188" s="24"/>
      <c r="BZ188" s="45" t="s">
        <v>55</v>
      </c>
      <c r="CA188" s="46"/>
      <c r="CB188" s="46"/>
      <c r="CC188" s="46"/>
      <c r="CD188" s="46"/>
      <c r="CE188" s="46"/>
      <c r="CF188" s="47"/>
      <c r="CG188" s="48">
        <f t="shared" ref="CG188:CG193" si="108">SUM(BS188:BY188)</f>
        <v>0</v>
      </c>
      <c r="CH188" s="49"/>
      <c r="CI188" s="61"/>
      <c r="CJ188" s="88"/>
    </row>
    <row r="189" spans="1:88" x14ac:dyDescent="0.25">
      <c r="A189" s="85"/>
      <c r="B189" s="82"/>
      <c r="C189" s="82"/>
      <c r="D189" s="14" t="s">
        <v>30</v>
      </c>
      <c r="E189" s="39"/>
      <c r="F189" s="24"/>
      <c r="G189" s="35"/>
      <c r="H189" s="9"/>
      <c r="I189" s="9"/>
      <c r="J189" s="9"/>
      <c r="K189" s="9"/>
      <c r="L189" s="24"/>
      <c r="M189" s="24"/>
      <c r="N189" s="53" t="s">
        <v>56</v>
      </c>
      <c r="O189" s="54"/>
      <c r="P189" s="54"/>
      <c r="Q189" s="54"/>
      <c r="R189" s="54"/>
      <c r="S189" s="54"/>
      <c r="T189" s="55"/>
      <c r="U189" s="56">
        <f t="shared" ref="U189:U193" si="109">SUM(E189:M189)</f>
        <v>0</v>
      </c>
      <c r="V189" s="57"/>
      <c r="W189" s="11"/>
      <c r="X189" s="9"/>
      <c r="Y189" s="9"/>
      <c r="Z189" s="9"/>
      <c r="AA189" s="9"/>
      <c r="AB189" s="24"/>
      <c r="AC189" s="24"/>
      <c r="AD189" s="45" t="s">
        <v>56</v>
      </c>
      <c r="AE189" s="46"/>
      <c r="AF189" s="46"/>
      <c r="AG189" s="46"/>
      <c r="AH189" s="46"/>
      <c r="AI189" s="46"/>
      <c r="AJ189" s="47"/>
      <c r="AK189" s="48">
        <f t="shared" si="105"/>
        <v>0</v>
      </c>
      <c r="AL189" s="49"/>
      <c r="AM189" s="11"/>
      <c r="AN189" s="9"/>
      <c r="AO189" s="9"/>
      <c r="AP189" s="9"/>
      <c r="AQ189" s="9"/>
      <c r="AR189" s="24"/>
      <c r="AS189" s="24"/>
      <c r="AT189" s="45" t="s">
        <v>56</v>
      </c>
      <c r="AU189" s="46"/>
      <c r="AV189" s="46"/>
      <c r="AW189" s="46"/>
      <c r="AX189" s="46"/>
      <c r="AY189" s="46"/>
      <c r="AZ189" s="47"/>
      <c r="BA189" s="48">
        <f t="shared" si="106"/>
        <v>0</v>
      </c>
      <c r="BB189" s="49"/>
      <c r="BC189" s="11"/>
      <c r="BD189" s="9"/>
      <c r="BE189" s="9"/>
      <c r="BF189" s="9"/>
      <c r="BG189" s="9"/>
      <c r="BH189" s="24"/>
      <c r="BI189" s="24"/>
      <c r="BJ189" s="45" t="s">
        <v>56</v>
      </c>
      <c r="BK189" s="46"/>
      <c r="BL189" s="46"/>
      <c r="BM189" s="46"/>
      <c r="BN189" s="46"/>
      <c r="BO189" s="46"/>
      <c r="BP189" s="47"/>
      <c r="BQ189" s="48">
        <f t="shared" si="107"/>
        <v>0</v>
      </c>
      <c r="BR189" s="49"/>
      <c r="BS189" s="11"/>
      <c r="BT189" s="9"/>
      <c r="BU189" s="9"/>
      <c r="BV189" s="9"/>
      <c r="BW189" s="9"/>
      <c r="BX189" s="24"/>
      <c r="BY189" s="24"/>
      <c r="BZ189" s="45" t="s">
        <v>56</v>
      </c>
      <c r="CA189" s="46"/>
      <c r="CB189" s="46"/>
      <c r="CC189" s="46"/>
      <c r="CD189" s="46"/>
      <c r="CE189" s="46"/>
      <c r="CF189" s="47"/>
      <c r="CG189" s="48">
        <f t="shared" si="108"/>
        <v>0</v>
      </c>
      <c r="CH189" s="49"/>
      <c r="CI189" s="61"/>
      <c r="CJ189" s="88"/>
    </row>
    <row r="190" spans="1:88" x14ac:dyDescent="0.25">
      <c r="A190" s="85"/>
      <c r="B190" s="82"/>
      <c r="C190" s="82"/>
      <c r="D190" s="14" t="s">
        <v>35</v>
      </c>
      <c r="E190" s="39"/>
      <c r="F190" s="24"/>
      <c r="G190" s="35"/>
      <c r="H190" s="9"/>
      <c r="I190" s="9"/>
      <c r="J190" s="9"/>
      <c r="K190" s="9"/>
      <c r="L190" s="24"/>
      <c r="M190" s="24"/>
      <c r="N190" s="53" t="s">
        <v>57</v>
      </c>
      <c r="O190" s="54"/>
      <c r="P190" s="54"/>
      <c r="Q190" s="54"/>
      <c r="R190" s="54"/>
      <c r="S190" s="54"/>
      <c r="T190" s="55"/>
      <c r="U190" s="56">
        <f t="shared" si="109"/>
        <v>0</v>
      </c>
      <c r="V190" s="57"/>
      <c r="W190" s="11"/>
      <c r="X190" s="9"/>
      <c r="Y190" s="9"/>
      <c r="Z190" s="9"/>
      <c r="AA190" s="9"/>
      <c r="AB190" s="24"/>
      <c r="AC190" s="24"/>
      <c r="AD190" s="45" t="s">
        <v>57</v>
      </c>
      <c r="AE190" s="46"/>
      <c r="AF190" s="46"/>
      <c r="AG190" s="46"/>
      <c r="AH190" s="46"/>
      <c r="AI190" s="46"/>
      <c r="AJ190" s="47"/>
      <c r="AK190" s="48">
        <f t="shared" si="105"/>
        <v>0</v>
      </c>
      <c r="AL190" s="49"/>
      <c r="AM190" s="11"/>
      <c r="AN190" s="9"/>
      <c r="AO190" s="9"/>
      <c r="AP190" s="9"/>
      <c r="AQ190" s="9"/>
      <c r="AR190" s="24"/>
      <c r="AS190" s="24"/>
      <c r="AT190" s="45" t="s">
        <v>57</v>
      </c>
      <c r="AU190" s="46"/>
      <c r="AV190" s="46"/>
      <c r="AW190" s="46"/>
      <c r="AX190" s="46"/>
      <c r="AY190" s="46"/>
      <c r="AZ190" s="47"/>
      <c r="BA190" s="48">
        <f t="shared" si="106"/>
        <v>0</v>
      </c>
      <c r="BB190" s="49"/>
      <c r="BC190" s="11"/>
      <c r="BD190" s="9"/>
      <c r="BE190" s="9"/>
      <c r="BF190" s="9"/>
      <c r="BG190" s="9"/>
      <c r="BH190" s="24"/>
      <c r="BI190" s="24"/>
      <c r="BJ190" s="45" t="s">
        <v>57</v>
      </c>
      <c r="BK190" s="46"/>
      <c r="BL190" s="46"/>
      <c r="BM190" s="46"/>
      <c r="BN190" s="46"/>
      <c r="BO190" s="46"/>
      <c r="BP190" s="47"/>
      <c r="BQ190" s="48">
        <f t="shared" si="107"/>
        <v>0</v>
      </c>
      <c r="BR190" s="49"/>
      <c r="BS190" s="11"/>
      <c r="BT190" s="9"/>
      <c r="BU190" s="9"/>
      <c r="BV190" s="9"/>
      <c r="BW190" s="9"/>
      <c r="BX190" s="24"/>
      <c r="BY190" s="24"/>
      <c r="BZ190" s="45" t="s">
        <v>57</v>
      </c>
      <c r="CA190" s="46"/>
      <c r="CB190" s="46"/>
      <c r="CC190" s="46"/>
      <c r="CD190" s="46"/>
      <c r="CE190" s="46"/>
      <c r="CF190" s="47"/>
      <c r="CG190" s="48">
        <f t="shared" si="108"/>
        <v>0</v>
      </c>
      <c r="CH190" s="49"/>
      <c r="CI190" s="61"/>
      <c r="CJ190" s="88"/>
    </row>
    <row r="191" spans="1:88" x14ac:dyDescent="0.25">
      <c r="A191" s="85"/>
      <c r="B191" s="82"/>
      <c r="C191" s="82"/>
      <c r="D191" s="14" t="s">
        <v>32</v>
      </c>
      <c r="E191" s="40"/>
      <c r="F191" s="25"/>
      <c r="G191" s="36"/>
      <c r="H191" s="20"/>
      <c r="I191" s="20">
        <v>6</v>
      </c>
      <c r="J191" s="20"/>
      <c r="K191" s="20"/>
      <c r="L191" s="25"/>
      <c r="M191" s="25"/>
      <c r="N191" s="53" t="s">
        <v>58</v>
      </c>
      <c r="O191" s="54"/>
      <c r="P191" s="54"/>
      <c r="Q191" s="54"/>
      <c r="R191" s="54"/>
      <c r="S191" s="54"/>
      <c r="T191" s="55"/>
      <c r="U191" s="56">
        <f t="shared" si="109"/>
        <v>6</v>
      </c>
      <c r="V191" s="57"/>
      <c r="W191" s="11"/>
      <c r="X191" s="9"/>
      <c r="Y191" s="20"/>
      <c r="Z191" s="9"/>
      <c r="AA191" s="9"/>
      <c r="AB191" s="24"/>
      <c r="AC191" s="24"/>
      <c r="AD191" s="45" t="s">
        <v>58</v>
      </c>
      <c r="AE191" s="46"/>
      <c r="AF191" s="46"/>
      <c r="AG191" s="46"/>
      <c r="AH191" s="46"/>
      <c r="AI191" s="46"/>
      <c r="AJ191" s="47"/>
      <c r="AK191" s="48">
        <f t="shared" si="105"/>
        <v>0</v>
      </c>
      <c r="AL191" s="49"/>
      <c r="AM191" s="11"/>
      <c r="AN191" s="9"/>
      <c r="AO191" s="9"/>
      <c r="AP191" s="20"/>
      <c r="AQ191" s="9"/>
      <c r="AR191" s="24"/>
      <c r="AS191" s="24"/>
      <c r="AT191" s="45" t="s">
        <v>58</v>
      </c>
      <c r="AU191" s="46"/>
      <c r="AV191" s="46"/>
      <c r="AW191" s="46"/>
      <c r="AX191" s="46"/>
      <c r="AY191" s="46"/>
      <c r="AZ191" s="47"/>
      <c r="BA191" s="48">
        <f t="shared" si="106"/>
        <v>0</v>
      </c>
      <c r="BB191" s="49"/>
      <c r="BC191" s="11"/>
      <c r="BD191" s="9"/>
      <c r="BE191" s="9"/>
      <c r="BF191" s="9"/>
      <c r="BG191" s="20"/>
      <c r="BH191" s="24"/>
      <c r="BI191" s="24"/>
      <c r="BJ191" s="45" t="s">
        <v>58</v>
      </c>
      <c r="BK191" s="46"/>
      <c r="BL191" s="46"/>
      <c r="BM191" s="46"/>
      <c r="BN191" s="46"/>
      <c r="BO191" s="46"/>
      <c r="BP191" s="47"/>
      <c r="BQ191" s="48">
        <f t="shared" si="107"/>
        <v>0</v>
      </c>
      <c r="BR191" s="49"/>
      <c r="BS191" s="11"/>
      <c r="BT191" s="9"/>
      <c r="BU191" s="9"/>
      <c r="BV191" s="9"/>
      <c r="BW191" s="9"/>
      <c r="BX191" s="24"/>
      <c r="BY191" s="24"/>
      <c r="BZ191" s="45" t="s">
        <v>58</v>
      </c>
      <c r="CA191" s="46"/>
      <c r="CB191" s="46"/>
      <c r="CC191" s="46"/>
      <c r="CD191" s="46"/>
      <c r="CE191" s="46"/>
      <c r="CF191" s="47"/>
      <c r="CG191" s="48">
        <f t="shared" si="108"/>
        <v>0</v>
      </c>
      <c r="CH191" s="49"/>
      <c r="CI191" s="61"/>
      <c r="CJ191" s="88"/>
    </row>
    <row r="192" spans="1:88" x14ac:dyDescent="0.25">
      <c r="A192" s="85"/>
      <c r="B192" s="82"/>
      <c r="C192" s="82"/>
      <c r="D192" s="14" t="s">
        <v>72</v>
      </c>
      <c r="E192" s="40"/>
      <c r="F192" s="25"/>
      <c r="G192" s="36"/>
      <c r="H192" s="20"/>
      <c r="I192" s="20"/>
      <c r="J192" s="20"/>
      <c r="K192" s="20"/>
      <c r="L192" s="25"/>
      <c r="M192" s="25"/>
      <c r="N192" s="53" t="s">
        <v>73</v>
      </c>
      <c r="O192" s="54"/>
      <c r="P192" s="54"/>
      <c r="Q192" s="54"/>
      <c r="R192" s="54"/>
      <c r="S192" s="54"/>
      <c r="T192" s="55"/>
      <c r="U192" s="56">
        <f t="shared" si="109"/>
        <v>0</v>
      </c>
      <c r="V192" s="57"/>
      <c r="W192" s="19"/>
      <c r="X192" s="20"/>
      <c r="Y192" s="20"/>
      <c r="Z192" s="20"/>
      <c r="AA192" s="20"/>
      <c r="AB192" s="25"/>
      <c r="AC192" s="25"/>
      <c r="AD192" s="45" t="s">
        <v>73</v>
      </c>
      <c r="AE192" s="46"/>
      <c r="AF192" s="46"/>
      <c r="AG192" s="46"/>
      <c r="AH192" s="46"/>
      <c r="AI192" s="46"/>
      <c r="AJ192" s="47"/>
      <c r="AK192" s="48">
        <f t="shared" si="105"/>
        <v>0</v>
      </c>
      <c r="AL192" s="49"/>
      <c r="AM192" s="19"/>
      <c r="AN192" s="20"/>
      <c r="AO192" s="20"/>
      <c r="AP192" s="20"/>
      <c r="AQ192" s="20"/>
      <c r="AR192" s="25"/>
      <c r="AS192" s="25"/>
      <c r="AT192" s="45" t="s">
        <v>73</v>
      </c>
      <c r="AU192" s="46"/>
      <c r="AV192" s="46"/>
      <c r="AW192" s="46"/>
      <c r="AX192" s="46"/>
      <c r="AY192" s="46"/>
      <c r="AZ192" s="47"/>
      <c r="BA192" s="48">
        <f t="shared" si="106"/>
        <v>0</v>
      </c>
      <c r="BB192" s="49"/>
      <c r="BC192" s="19"/>
      <c r="BD192" s="20"/>
      <c r="BE192" s="20"/>
      <c r="BF192" s="20"/>
      <c r="BG192" s="20"/>
      <c r="BH192" s="25"/>
      <c r="BI192" s="25"/>
      <c r="BJ192" s="45" t="s">
        <v>73</v>
      </c>
      <c r="BK192" s="46"/>
      <c r="BL192" s="46"/>
      <c r="BM192" s="46"/>
      <c r="BN192" s="46"/>
      <c r="BO192" s="46"/>
      <c r="BP192" s="47"/>
      <c r="BQ192" s="48">
        <f t="shared" si="107"/>
        <v>0</v>
      </c>
      <c r="BR192" s="49"/>
      <c r="BS192" s="19"/>
      <c r="BT192" s="20"/>
      <c r="BU192" s="20"/>
      <c r="BV192" s="20"/>
      <c r="BW192" s="20"/>
      <c r="BX192" s="24"/>
      <c r="BY192" s="24"/>
      <c r="BZ192" s="45" t="s">
        <v>73</v>
      </c>
      <c r="CA192" s="46"/>
      <c r="CB192" s="46"/>
      <c r="CC192" s="46"/>
      <c r="CD192" s="46"/>
      <c r="CE192" s="46"/>
      <c r="CF192" s="47"/>
      <c r="CG192" s="48">
        <f t="shared" si="108"/>
        <v>0</v>
      </c>
      <c r="CH192" s="49"/>
      <c r="CI192" s="61"/>
      <c r="CJ192" s="88"/>
    </row>
    <row r="193" spans="1:88" ht="15.75" thickBot="1" x14ac:dyDescent="0.3">
      <c r="A193" s="86"/>
      <c r="B193" s="83"/>
      <c r="C193" s="83"/>
      <c r="D193" s="22" t="s">
        <v>54</v>
      </c>
      <c r="E193" s="41"/>
      <c r="F193" s="26"/>
      <c r="G193" s="37"/>
      <c r="H193" s="10"/>
      <c r="I193" s="10"/>
      <c r="J193" s="10"/>
      <c r="K193" s="10"/>
      <c r="L193" s="26"/>
      <c r="M193" s="26"/>
      <c r="N193" s="50" t="s">
        <v>59</v>
      </c>
      <c r="O193" s="51"/>
      <c r="P193" s="51"/>
      <c r="Q193" s="51"/>
      <c r="R193" s="51"/>
      <c r="S193" s="51"/>
      <c r="T193" s="52"/>
      <c r="U193" s="56">
        <f t="shared" si="109"/>
        <v>0</v>
      </c>
      <c r="V193" s="57"/>
      <c r="W193" s="12"/>
      <c r="X193" s="10"/>
      <c r="Y193" s="10"/>
      <c r="Z193" s="10"/>
      <c r="AA193" s="10"/>
      <c r="AB193" s="26"/>
      <c r="AC193" s="26"/>
      <c r="AD193" s="50" t="s">
        <v>59</v>
      </c>
      <c r="AE193" s="51"/>
      <c r="AF193" s="51"/>
      <c r="AG193" s="51"/>
      <c r="AH193" s="51"/>
      <c r="AI193" s="51"/>
      <c r="AJ193" s="52"/>
      <c r="AK193" s="58">
        <f t="shared" si="105"/>
        <v>0</v>
      </c>
      <c r="AL193" s="59"/>
      <c r="AM193" s="12"/>
      <c r="AN193" s="10"/>
      <c r="AO193" s="10"/>
      <c r="AP193" s="10"/>
      <c r="AQ193" s="10"/>
      <c r="AR193" s="26"/>
      <c r="AS193" s="26"/>
      <c r="AT193" s="50" t="s">
        <v>59</v>
      </c>
      <c r="AU193" s="51"/>
      <c r="AV193" s="51"/>
      <c r="AW193" s="51"/>
      <c r="AX193" s="51"/>
      <c r="AY193" s="51"/>
      <c r="AZ193" s="52"/>
      <c r="BA193" s="58">
        <f t="shared" si="106"/>
        <v>0</v>
      </c>
      <c r="BB193" s="59"/>
      <c r="BC193" s="12"/>
      <c r="BD193" s="10"/>
      <c r="BE193" s="10"/>
      <c r="BF193" s="10"/>
      <c r="BG193" s="10"/>
      <c r="BH193" s="26"/>
      <c r="BI193" s="26"/>
      <c r="BJ193" s="50" t="s">
        <v>59</v>
      </c>
      <c r="BK193" s="51"/>
      <c r="BL193" s="51"/>
      <c r="BM193" s="51"/>
      <c r="BN193" s="51"/>
      <c r="BO193" s="51"/>
      <c r="BP193" s="52"/>
      <c r="BQ193" s="58">
        <f t="shared" si="107"/>
        <v>0</v>
      </c>
      <c r="BR193" s="59"/>
      <c r="BS193" s="12"/>
      <c r="BT193" s="10"/>
      <c r="BU193" s="10"/>
      <c r="BV193" s="10"/>
      <c r="BW193" s="10"/>
      <c r="BX193" s="24"/>
      <c r="BY193" s="24"/>
      <c r="BZ193" s="50" t="s">
        <v>59</v>
      </c>
      <c r="CA193" s="51"/>
      <c r="CB193" s="51"/>
      <c r="CC193" s="51"/>
      <c r="CD193" s="51"/>
      <c r="CE193" s="51"/>
      <c r="CF193" s="52"/>
      <c r="CG193" s="58">
        <f t="shared" si="108"/>
        <v>0</v>
      </c>
      <c r="CH193" s="59"/>
      <c r="CI193" s="62"/>
      <c r="CJ193" s="89"/>
    </row>
    <row r="194" spans="1:88" x14ac:dyDescent="0.25">
      <c r="A194" s="84">
        <v>22</v>
      </c>
      <c r="B194" s="81"/>
      <c r="C194" s="81" t="s">
        <v>9</v>
      </c>
      <c r="D194" s="15" t="s">
        <v>29</v>
      </c>
      <c r="E194" s="38"/>
      <c r="F194" s="23"/>
      <c r="G194" s="34">
        <v>5</v>
      </c>
      <c r="H194" s="17">
        <v>7</v>
      </c>
      <c r="I194" s="17">
        <v>5</v>
      </c>
      <c r="J194" s="17">
        <v>5</v>
      </c>
      <c r="K194" s="17">
        <v>5</v>
      </c>
      <c r="L194" s="23"/>
      <c r="M194" s="23"/>
      <c r="N194" s="42">
        <f>SUM(G194:K194)+U196</f>
        <v>27</v>
      </c>
      <c r="O194" s="42">
        <f>IF($C194="BLM-ATÖLYE-LAB(ŞEF)",20,IF($C194="SINIF",18,IF($C194="OKUL ÖNCESİ",18,IF($C194="REHBER ÖĞ",18,IF($C194="ÖZEL EĞİTİM ÖĞRT.",18,IF($C194="MÜDÜR",2,IF($C194="MÜDÜR YRD",6,IF($C194="MÜDÜR BAŞYARD",2,IF($C194="ATÖLYE-LAB",20,15)))))))))</f>
        <v>2</v>
      </c>
      <c r="P194" s="42">
        <f>IF(N194-O194&gt;0,N194-O194,0)</f>
        <v>25</v>
      </c>
      <c r="Q194" s="42">
        <f>IF(OR($C194="MÜDÜR",$C194="MÜDÜR YRD",$C194="MÜDÜR BAŞYARD"),0,IF(AND(N194+IF(S194="VAR",1,0)&gt;29,N194+IF(S194="VAR",1,0)&lt;41),3,IF(AND(N194+IF(S194="VAR",1,0)&gt;9,N194+IF(S194="VAR",1,0)&lt;20),1,IF(AND(N194+IF(S194="VAR",1,0)&gt;19,N194+IF(S194="VAR",1,0)&lt;30),2,0))))</f>
        <v>0</v>
      </c>
      <c r="R194" s="43" t="s">
        <v>5</v>
      </c>
      <c r="S194" s="43" t="s">
        <v>5</v>
      </c>
      <c r="T194" s="18">
        <f>3*COUNTIF(G194:K194,"M")</f>
        <v>0</v>
      </c>
      <c r="U194" s="42">
        <f>IF($C194="MÜDÜR BAŞYARD",0,IF($C194="MÜDÜR",0,IF($C194="MÜDÜR YRD",0,IF($C194="REHBER ÖĞ",0,IF($C194="FORMATÖR",0,IF($C194="ÖZEL EĞİTİM ÖĞRT.",0,IF(OR(R194="VAR",S194="VAR"),2,)))))))</f>
        <v>0</v>
      </c>
      <c r="V194" s="44">
        <f>IF($C194="REHBER ÖĞ",N194+U201,IF($C194="FORMATÖR",N194+U201,IF($C194="ÖZEL EĞİTİM ÖĞRT.",N194+U201,P194+Q194+U194+T194+U195+U197+U198+U199+U200+U201+U202)))</f>
        <v>31</v>
      </c>
      <c r="W194" s="16"/>
      <c r="X194" s="17"/>
      <c r="Y194" s="17"/>
      <c r="Z194" s="17"/>
      <c r="AA194" s="17"/>
      <c r="AB194" s="23"/>
      <c r="AC194" s="23"/>
      <c r="AD194" s="42">
        <f>SUM(W194:AA194)+AK196</f>
        <v>0</v>
      </c>
      <c r="AE194" s="42">
        <f>IF($C194="BLM-ATÖLYE-LAB(ŞEF)",20,IF($C194="SINIF",18,IF($C194="OKUL ÖNCESİ",18,IF($C194="REHBER ÖĞ",18,IF($C194="ÖZEL EĞİTİM ÖĞRT.",18,IF($C194="MÜDÜR",2,IF($C194="MÜDÜR YRD",6,IF($C194="MÜDÜR BAŞYARD",2,IF($C194="ATÖLYE-LAB",20,15)))))))))</f>
        <v>2</v>
      </c>
      <c r="AF194" s="42">
        <f>IF(AD194-AE194&gt;0,AD194-AE194,0)</f>
        <v>0</v>
      </c>
      <c r="AG194" s="42">
        <f>IF(OR($C194="MÜDÜR",$C194="MÜDÜR YRD",$C194="MÜDÜR BAŞYARD"),0,IF(AND(AD194+IF(AI194="VAR",1,0)&gt;29,AD194+IF(AI194="VAR",1,0)&lt;41),3,IF(AND(AD194+IF(AI194="VAR",1,0)&gt;9,AD194+IF(AI194="VAR",1,0)&lt;20),1,IF(AND(AD194+IF(AI194="VAR",1,0)&gt;19,AD194+IF(AI194="VAR",1,0)&lt;30),2,0))))</f>
        <v>0</v>
      </c>
      <c r="AH194" s="43" t="s">
        <v>5</v>
      </c>
      <c r="AI194" s="43" t="s">
        <v>4</v>
      </c>
      <c r="AJ194" s="18">
        <f>3*COUNTIF(W194:AA194,"M")</f>
        <v>0</v>
      </c>
      <c r="AK194" s="42">
        <f>IF($C194="MÜDÜR BAŞYARD",0,IF($C194="MÜDÜR",0,IF($C194="MÜDÜR YRD",0,IF($C194="REHBER ÖĞ",0,IF($C194="FORMATÖR",0,IF($C194="ÖZEL EĞİTİM ÖĞRT.",0,IF(OR(AH194="VAR",AI194="VAR"),2,)))))))</f>
        <v>0</v>
      </c>
      <c r="AL194" s="44">
        <f>IF($C194="REHBER ÖĞ",AD194+AK201,IF($C194="FORMATÖR",AD194+AK201,IF($C194="ÖZEL EĞİTİM ÖĞRT.",AD194+AK201,AF194+AG194+AK194+AJ194+AK195+AK197+AK198+AK199+AK200+AK201+AK202)))</f>
        <v>0</v>
      </c>
      <c r="AM194" s="16"/>
      <c r="AN194" s="17"/>
      <c r="AO194" s="17"/>
      <c r="AP194" s="17"/>
      <c r="AQ194" s="17"/>
      <c r="AR194" s="23"/>
      <c r="AS194" s="23"/>
      <c r="AT194" s="42">
        <f>SUM(AM194:AQ194)+BA196</f>
        <v>0</v>
      </c>
      <c r="AU194" s="42">
        <f>IF($C194="BLM-ATÖLYE-LAB(ŞEF)",20,IF($C194="SINIF",18,IF($C194="OKUL ÖNCESİ",18,IF($C194="REHBER ÖĞ",18,IF($C194="ÖZEL EĞİTİM ÖĞRT.",18,IF($C194="MÜDÜR",2,IF($C194="MÜDÜR YRD",6,IF($C194="MÜDÜR BAŞYARD",2,IF($C194="ATÖLYE-LAB",20,15)))))))))</f>
        <v>2</v>
      </c>
      <c r="AV194" s="42">
        <f>IF(AT194-AU194&gt;0,AT194-AU194,0)</f>
        <v>0</v>
      </c>
      <c r="AW194" s="42">
        <f>IF(OR($C194="MÜDÜR",$C194="MÜDÜR YRD",$C194="MÜDÜR BAŞYARD"),0,IF(AND(AT194+IF(AY194="VAR",1,0)&gt;29,AT194+IF(AY194="VAR",1,0)&lt;41),3,IF(AND(AT194+IF(AY194="VAR",1,0)&gt;9,AT194+IF(AY194="VAR",1,0)&lt;20),1,IF(AND(AT194+IF(AY194="VAR",1,0)&gt;19,AT194+IF(AY194="VAR",1,0)&lt;30),2,0))))</f>
        <v>0</v>
      </c>
      <c r="AX194" s="43" t="s">
        <v>4</v>
      </c>
      <c r="AY194" s="43" t="s">
        <v>5</v>
      </c>
      <c r="AZ194" s="18">
        <f>3*COUNTIF(AM194:AQ194,"M")</f>
        <v>0</v>
      </c>
      <c r="BA194" s="42">
        <f>IF($C194="MÜDÜR BAŞYARD",0,IF($C194="MÜDÜR",0,IF($C194="MÜDÜR YRD",0,IF($C194="REHBER ÖĞ",0,IF($C194="FORMATÖR",0,IF($C194="ÖZEL EĞİTİM ÖĞRT.",0,IF(OR(AX194="VAR",AY194="VAR"),2,)))))))</f>
        <v>0</v>
      </c>
      <c r="BB194" s="44">
        <f>IF($C194="REHBER ÖĞ",AT194+BA201,IF($C194="FORMATÖR",AT194+BA201,IF($C194="ÖZEL EĞİTİM ÖĞRT.",AT194+BA201,AV194+AW194+BA194+AZ194+BA195+BA197+BA198+BA199+BA200+BA201+BA202)))</f>
        <v>0</v>
      </c>
      <c r="BC194" s="16"/>
      <c r="BD194" s="17"/>
      <c r="BE194" s="17"/>
      <c r="BF194" s="17"/>
      <c r="BG194" s="17"/>
      <c r="BH194" s="23"/>
      <c r="BI194" s="23"/>
      <c r="BJ194" s="42">
        <f>SUM(BC194:BG194)+BQ196</f>
        <v>0</v>
      </c>
      <c r="BK194" s="42">
        <f>IF($C194="BLM-ATÖLYE-LAB(ŞEF)",20,IF($C194="SINIF",18,IF($C194="OKUL ÖNCESİ",18,IF($C194="REHBER ÖĞ",18,IF($C194="ÖZEL EĞİTİM ÖĞRT.",18,IF($C194="MÜDÜR",2,IF($C194="MÜDÜR YRD",6,IF($C194="MÜDÜR BAŞYARD",2,IF($C194="ATÖLYE-LAB",20,15)))))))))</f>
        <v>2</v>
      </c>
      <c r="BL194" s="42">
        <f>IF(BJ194-BK194&gt;0,BJ194-BK194,0)</f>
        <v>0</v>
      </c>
      <c r="BM194" s="42">
        <f>IF(OR($C194="MÜDÜR",$C194="MÜDÜR YRD",$C194="MÜDÜR BAŞYARD"),0,IF(AND(BJ194+IF(BO194="VAR",1,0)&gt;29,BJ194+IF(BO194="VAR",1,0)&lt;41),3,IF(AND(BJ194+IF(BO194="VAR",1,0)&gt;9,BJ194+IF(BO194="VAR",1,0)&lt;20),1,IF(AND(BJ194+IF(BO194="VAR",1,0)&gt;19,BJ194+IF(BO194="VAR",1,0)&lt;30),2,0))))</f>
        <v>0</v>
      </c>
      <c r="BN194" s="43" t="s">
        <v>4</v>
      </c>
      <c r="BO194" s="43" t="s">
        <v>5</v>
      </c>
      <c r="BP194" s="18">
        <f>3*COUNTIF(BC194:BG194,"M")</f>
        <v>0</v>
      </c>
      <c r="BQ194" s="42">
        <f>IF($C194="MÜDÜR BAŞYARD",0,IF($C194="MÜDÜR",0,IF($C194="MÜDÜR YRD",0,IF($C194="REHBER ÖĞ",0,IF($C194="FORMATÖR",0,IF($C194="ÖZEL EĞİTİM ÖĞRT.",0,IF(OR(BN194="VAR",BO194="VAR"),2,)))))))</f>
        <v>0</v>
      </c>
      <c r="BR194" s="44">
        <f>IF($C194="REHBER ÖĞ",BJ194+BQ201,IF($C194="FORMATÖR",BJ194+BQ201,IF($C194="ÖZEL EĞİTİM ÖĞRT.",BJ194+BQ201,BL194+BM194+BQ194+BP194+BQ195+BQ197+BQ198+BQ199+BQ200+BQ201+BQ202)))</f>
        <v>0</v>
      </c>
      <c r="BS194" s="16"/>
      <c r="BT194" s="17"/>
      <c r="BU194" s="17"/>
      <c r="BV194" s="17"/>
      <c r="BW194" s="17"/>
      <c r="BX194" s="23"/>
      <c r="BY194" s="23"/>
      <c r="BZ194" s="42">
        <f>SUM(BS194:BW194)+CG196</f>
        <v>0</v>
      </c>
      <c r="CA194" s="42">
        <f>IF($C194="BLM-ATÖLYE-LAB(ŞEF)",20,IF($C194="SINIF",18,IF($C194="OKUL ÖNCESİ",18,IF($C194="REHBER ÖĞ",18,IF($C194="ÖZEL EĞİTİM ÖĞRT.",18,IF($C194="MÜDÜR",2,IF($C194="MÜDÜR YRD",6,IF($C194="MÜDÜR BAŞYARD",2,IF($C194="ATÖLYE-LAB",20,15)))))))))</f>
        <v>2</v>
      </c>
      <c r="CB194" s="42">
        <f>IF(BZ194-CA194&gt;0,BZ194-CA194,0)</f>
        <v>0</v>
      </c>
      <c r="CC194" s="42">
        <f>IF(OR($C194="MÜDÜR",$C194="MÜDÜR YRD",$C194="MÜDÜR BAŞYARD"),0,IF(AND(BZ194+IF(CE194="VAR",1,0)&gt;29,BZ194+IF(CE194="VAR",1,0)&lt;41),3,IF(AND(BZ194+IF(CE194="VAR",1,0)&gt;9,BZ194+IF(CE194="VAR",1,0)&lt;20),1,IF(AND(BZ194+IF(CE194="VAR",1,0)&gt;19,BZ194+IF(CE194="VAR",1,0)&lt;30),2,0))))</f>
        <v>0</v>
      </c>
      <c r="CD194" s="43" t="s">
        <v>5</v>
      </c>
      <c r="CE194" s="43" t="s">
        <v>4</v>
      </c>
      <c r="CF194" s="18">
        <f>3*COUNTIF(BS194:BW194,"M")</f>
        <v>0</v>
      </c>
      <c r="CG194" s="42">
        <f>IF($C194="MÜDÜR BAŞYARD",0,IF($C194="MÜDÜR",0,IF($C194="MÜDÜR YRD",0,IF($C194="REHBER ÖĞ",0,IF($C194="FORMATÖR",0,IF($C194="ÖZEL EĞİTİM ÖĞRT.",0,IF(OR(CD194="VAR",CE194="VAR"),2,)))))))</f>
        <v>0</v>
      </c>
      <c r="CH194" s="44">
        <f>IF($C194="REHBER ÖĞ",BZ194+CG201,IF($C194="FORMATÖR",BZ194+CG201,IF($C194="ÖZEL EĞİTİM ÖĞRT.",BZ194+CG201,CB194+CC194+CG194+CF194+CG195+CG197+CG198+CG199+CG200+CG201+CG202)))</f>
        <v>0</v>
      </c>
      <c r="CI194" s="60">
        <f>V194+AL194+BB194+BR194+CH194</f>
        <v>31</v>
      </c>
      <c r="CJ194" s="87"/>
    </row>
    <row r="195" spans="1:88" x14ac:dyDescent="0.25">
      <c r="A195" s="85"/>
      <c r="B195" s="82"/>
      <c r="C195" s="82"/>
      <c r="D195" s="14" t="s">
        <v>76</v>
      </c>
      <c r="E195" s="39"/>
      <c r="F195" s="24"/>
      <c r="G195" s="35"/>
      <c r="H195" s="9"/>
      <c r="I195" s="9"/>
      <c r="J195" s="9"/>
      <c r="K195" s="9"/>
      <c r="L195" s="24"/>
      <c r="M195" s="24"/>
      <c r="N195" s="53" t="s">
        <v>77</v>
      </c>
      <c r="O195" s="54"/>
      <c r="P195" s="54"/>
      <c r="Q195" s="54"/>
      <c r="R195" s="54"/>
      <c r="S195" s="54"/>
      <c r="T195" s="55"/>
      <c r="U195" s="56">
        <f>SUM(E195:M195)</f>
        <v>0</v>
      </c>
      <c r="V195" s="57"/>
      <c r="W195" s="11"/>
      <c r="X195" s="9"/>
      <c r="Y195" s="9"/>
      <c r="Z195" s="9"/>
      <c r="AA195" s="9"/>
      <c r="AB195" s="24"/>
      <c r="AC195" s="24"/>
      <c r="AD195" s="45" t="s">
        <v>77</v>
      </c>
      <c r="AE195" s="46"/>
      <c r="AF195" s="46"/>
      <c r="AG195" s="46"/>
      <c r="AH195" s="46"/>
      <c r="AI195" s="46"/>
      <c r="AJ195" s="47"/>
      <c r="AK195" s="48">
        <f>SUM(W195:AC195)</f>
        <v>0</v>
      </c>
      <c r="AL195" s="49"/>
      <c r="AM195" s="11"/>
      <c r="AN195" s="9"/>
      <c r="AO195" s="9"/>
      <c r="AP195" s="9"/>
      <c r="AQ195" s="9"/>
      <c r="AR195" s="24"/>
      <c r="AS195" s="24"/>
      <c r="AT195" s="45" t="s">
        <v>77</v>
      </c>
      <c r="AU195" s="46"/>
      <c r="AV195" s="46"/>
      <c r="AW195" s="46"/>
      <c r="AX195" s="46"/>
      <c r="AY195" s="46"/>
      <c r="AZ195" s="47"/>
      <c r="BA195" s="48">
        <f>SUM(AM195:AS195)</f>
        <v>0</v>
      </c>
      <c r="BB195" s="49"/>
      <c r="BC195" s="11"/>
      <c r="BD195" s="9"/>
      <c r="BE195" s="9"/>
      <c r="BF195" s="9"/>
      <c r="BG195" s="9"/>
      <c r="BH195" s="24"/>
      <c r="BI195" s="24"/>
      <c r="BJ195" s="45" t="s">
        <v>77</v>
      </c>
      <c r="BK195" s="46"/>
      <c r="BL195" s="46"/>
      <c r="BM195" s="46"/>
      <c r="BN195" s="46"/>
      <c r="BO195" s="46"/>
      <c r="BP195" s="47"/>
      <c r="BQ195" s="48">
        <f>SUM(BC195:BI195)</f>
        <v>0</v>
      </c>
      <c r="BR195" s="49"/>
      <c r="BS195" s="11"/>
      <c r="BT195" s="9"/>
      <c r="BU195" s="9"/>
      <c r="BV195" s="9"/>
      <c r="BW195" s="9"/>
      <c r="BX195" s="24"/>
      <c r="BY195" s="24"/>
      <c r="BZ195" s="45" t="s">
        <v>77</v>
      </c>
      <c r="CA195" s="46"/>
      <c r="CB195" s="46"/>
      <c r="CC195" s="46"/>
      <c r="CD195" s="46"/>
      <c r="CE195" s="46"/>
      <c r="CF195" s="47"/>
      <c r="CG195" s="48">
        <f>SUM(BS195:BY195)</f>
        <v>0</v>
      </c>
      <c r="CH195" s="49"/>
      <c r="CI195" s="61"/>
      <c r="CJ195" s="88"/>
    </row>
    <row r="196" spans="1:88" x14ac:dyDescent="0.25">
      <c r="A196" s="85"/>
      <c r="B196" s="82"/>
      <c r="C196" s="82"/>
      <c r="D196" s="14" t="s">
        <v>78</v>
      </c>
      <c r="E196" s="39"/>
      <c r="F196" s="24"/>
      <c r="G196" s="35"/>
      <c r="H196" s="9"/>
      <c r="I196" s="9"/>
      <c r="J196" s="9"/>
      <c r="K196" s="9"/>
      <c r="L196" s="24"/>
      <c r="M196" s="24"/>
      <c r="N196" s="45" t="s">
        <v>79</v>
      </c>
      <c r="O196" s="46"/>
      <c r="P196" s="46"/>
      <c r="Q196" s="46"/>
      <c r="R196" s="46"/>
      <c r="S196" s="46"/>
      <c r="T196" s="47"/>
      <c r="U196" s="56">
        <f>SUM(E196:M196)</f>
        <v>0</v>
      </c>
      <c r="V196" s="57"/>
      <c r="W196" s="11"/>
      <c r="X196" s="9"/>
      <c r="Y196" s="9"/>
      <c r="Z196" s="9"/>
      <c r="AA196" s="9"/>
      <c r="AB196" s="24"/>
      <c r="AC196" s="24"/>
      <c r="AD196" s="45" t="s">
        <v>79</v>
      </c>
      <c r="AE196" s="46"/>
      <c r="AF196" s="46"/>
      <c r="AG196" s="46"/>
      <c r="AH196" s="46"/>
      <c r="AI196" s="46"/>
      <c r="AJ196" s="47"/>
      <c r="AK196" s="48">
        <f>SUM(W196:AC196)</f>
        <v>0</v>
      </c>
      <c r="AL196" s="49"/>
      <c r="AM196" s="11"/>
      <c r="AN196" s="9"/>
      <c r="AO196" s="9"/>
      <c r="AP196" s="9"/>
      <c r="AQ196" s="9"/>
      <c r="AR196" s="24"/>
      <c r="AS196" s="24"/>
      <c r="AT196" s="45" t="s">
        <v>79</v>
      </c>
      <c r="AU196" s="46"/>
      <c r="AV196" s="46"/>
      <c r="AW196" s="46"/>
      <c r="AX196" s="46"/>
      <c r="AY196" s="46"/>
      <c r="AZ196" s="47"/>
      <c r="BA196" s="48">
        <f>SUM(AM196:AS196)</f>
        <v>0</v>
      </c>
      <c r="BB196" s="49"/>
      <c r="BC196" s="11"/>
      <c r="BD196" s="9"/>
      <c r="BE196" s="9"/>
      <c r="BF196" s="9"/>
      <c r="BG196" s="9"/>
      <c r="BH196" s="24"/>
      <c r="BI196" s="24"/>
      <c r="BJ196" s="45" t="s">
        <v>79</v>
      </c>
      <c r="BK196" s="46"/>
      <c r="BL196" s="46"/>
      <c r="BM196" s="46"/>
      <c r="BN196" s="46"/>
      <c r="BO196" s="46"/>
      <c r="BP196" s="47"/>
      <c r="BQ196" s="48">
        <f>SUM(BC196:BI196)</f>
        <v>0</v>
      </c>
      <c r="BR196" s="49"/>
      <c r="BS196" s="11"/>
      <c r="BT196" s="9"/>
      <c r="BU196" s="9"/>
      <c r="BV196" s="9"/>
      <c r="BW196" s="9"/>
      <c r="BX196" s="24"/>
      <c r="BY196" s="24"/>
      <c r="BZ196" s="45" t="s">
        <v>79</v>
      </c>
      <c r="CA196" s="46"/>
      <c r="CB196" s="46"/>
      <c r="CC196" s="46"/>
      <c r="CD196" s="46"/>
      <c r="CE196" s="46"/>
      <c r="CF196" s="47"/>
      <c r="CG196" s="48">
        <f>SUM(BS196:BY196)</f>
        <v>0</v>
      </c>
      <c r="CH196" s="49"/>
      <c r="CI196" s="61"/>
      <c r="CJ196" s="88"/>
    </row>
    <row r="197" spans="1:88" x14ac:dyDescent="0.25">
      <c r="A197" s="85"/>
      <c r="B197" s="82"/>
      <c r="C197" s="82"/>
      <c r="D197" s="14" t="s">
        <v>28</v>
      </c>
      <c r="E197" s="39"/>
      <c r="F197" s="24"/>
      <c r="G197" s="35"/>
      <c r="H197" s="9"/>
      <c r="I197" s="9"/>
      <c r="J197" s="9"/>
      <c r="K197" s="9"/>
      <c r="L197" s="24"/>
      <c r="M197" s="24"/>
      <c r="N197" s="53" t="s">
        <v>55</v>
      </c>
      <c r="O197" s="54"/>
      <c r="P197" s="54"/>
      <c r="Q197" s="54"/>
      <c r="R197" s="54"/>
      <c r="S197" s="54"/>
      <c r="T197" s="55"/>
      <c r="U197" s="56">
        <f>SUM(E197:M197)</f>
        <v>0</v>
      </c>
      <c r="V197" s="57"/>
      <c r="W197" s="11"/>
      <c r="X197" s="9"/>
      <c r="Y197" s="9"/>
      <c r="Z197" s="9"/>
      <c r="AA197" s="9"/>
      <c r="AB197" s="24"/>
      <c r="AC197" s="24"/>
      <c r="AD197" s="45" t="s">
        <v>55</v>
      </c>
      <c r="AE197" s="46"/>
      <c r="AF197" s="46"/>
      <c r="AG197" s="46"/>
      <c r="AH197" s="46"/>
      <c r="AI197" s="46"/>
      <c r="AJ197" s="47"/>
      <c r="AK197" s="48">
        <f t="shared" ref="AK197:AK202" si="110">SUM(W197:AC197)</f>
        <v>0</v>
      </c>
      <c r="AL197" s="49"/>
      <c r="AM197" s="11"/>
      <c r="AN197" s="9"/>
      <c r="AO197" s="9"/>
      <c r="AP197" s="9"/>
      <c r="AQ197" s="9"/>
      <c r="AR197" s="24"/>
      <c r="AS197" s="24"/>
      <c r="AT197" s="45" t="s">
        <v>55</v>
      </c>
      <c r="AU197" s="46"/>
      <c r="AV197" s="46"/>
      <c r="AW197" s="46"/>
      <c r="AX197" s="46"/>
      <c r="AY197" s="46"/>
      <c r="AZ197" s="47"/>
      <c r="BA197" s="48">
        <f t="shared" ref="BA197:BA202" si="111">SUM(AM197:AS197)</f>
        <v>0</v>
      </c>
      <c r="BB197" s="49"/>
      <c r="BC197" s="11"/>
      <c r="BD197" s="9"/>
      <c r="BE197" s="9"/>
      <c r="BF197" s="9"/>
      <c r="BG197" s="9"/>
      <c r="BH197" s="24"/>
      <c r="BI197" s="24"/>
      <c r="BJ197" s="45" t="s">
        <v>55</v>
      </c>
      <c r="BK197" s="46"/>
      <c r="BL197" s="46"/>
      <c r="BM197" s="46"/>
      <c r="BN197" s="46"/>
      <c r="BO197" s="46"/>
      <c r="BP197" s="47"/>
      <c r="BQ197" s="48">
        <f t="shared" ref="BQ197:BQ202" si="112">SUM(BC197:BI197)</f>
        <v>0</v>
      </c>
      <c r="BR197" s="49"/>
      <c r="BS197" s="11"/>
      <c r="BT197" s="9"/>
      <c r="BU197" s="9"/>
      <c r="BV197" s="9"/>
      <c r="BW197" s="9"/>
      <c r="BX197" s="24"/>
      <c r="BY197" s="24"/>
      <c r="BZ197" s="45" t="s">
        <v>55</v>
      </c>
      <c r="CA197" s="46"/>
      <c r="CB197" s="46"/>
      <c r="CC197" s="46"/>
      <c r="CD197" s="46"/>
      <c r="CE197" s="46"/>
      <c r="CF197" s="47"/>
      <c r="CG197" s="48">
        <f t="shared" ref="CG197:CG202" si="113">SUM(BS197:BY197)</f>
        <v>0</v>
      </c>
      <c r="CH197" s="49"/>
      <c r="CI197" s="61"/>
      <c r="CJ197" s="88"/>
    </row>
    <row r="198" spans="1:88" x14ac:dyDescent="0.25">
      <c r="A198" s="85"/>
      <c r="B198" s="82"/>
      <c r="C198" s="82"/>
      <c r="D198" s="14" t="s">
        <v>30</v>
      </c>
      <c r="E198" s="39"/>
      <c r="F198" s="24"/>
      <c r="G198" s="35"/>
      <c r="H198" s="9"/>
      <c r="I198" s="9"/>
      <c r="J198" s="9"/>
      <c r="K198" s="9"/>
      <c r="L198" s="24"/>
      <c r="M198" s="24"/>
      <c r="N198" s="53" t="s">
        <v>56</v>
      </c>
      <c r="O198" s="54"/>
      <c r="P198" s="54"/>
      <c r="Q198" s="54"/>
      <c r="R198" s="54"/>
      <c r="S198" s="54"/>
      <c r="T198" s="55"/>
      <c r="U198" s="56">
        <f t="shared" ref="U198:U202" si="114">SUM(E198:M198)</f>
        <v>0</v>
      </c>
      <c r="V198" s="57"/>
      <c r="W198" s="11"/>
      <c r="X198" s="9"/>
      <c r="Y198" s="9"/>
      <c r="Z198" s="9"/>
      <c r="AA198" s="9"/>
      <c r="AB198" s="24"/>
      <c r="AC198" s="24"/>
      <c r="AD198" s="45" t="s">
        <v>56</v>
      </c>
      <c r="AE198" s="46"/>
      <c r="AF198" s="46"/>
      <c r="AG198" s="46"/>
      <c r="AH198" s="46"/>
      <c r="AI198" s="46"/>
      <c r="AJ198" s="47"/>
      <c r="AK198" s="48">
        <f t="shared" si="110"/>
        <v>0</v>
      </c>
      <c r="AL198" s="49"/>
      <c r="AM198" s="11"/>
      <c r="AN198" s="9"/>
      <c r="AO198" s="9"/>
      <c r="AP198" s="9"/>
      <c r="AQ198" s="9"/>
      <c r="AR198" s="24"/>
      <c r="AS198" s="24"/>
      <c r="AT198" s="45" t="s">
        <v>56</v>
      </c>
      <c r="AU198" s="46"/>
      <c r="AV198" s="46"/>
      <c r="AW198" s="46"/>
      <c r="AX198" s="46"/>
      <c r="AY198" s="46"/>
      <c r="AZ198" s="47"/>
      <c r="BA198" s="48">
        <f t="shared" si="111"/>
        <v>0</v>
      </c>
      <c r="BB198" s="49"/>
      <c r="BC198" s="11"/>
      <c r="BD198" s="9"/>
      <c r="BE198" s="9"/>
      <c r="BF198" s="9"/>
      <c r="BG198" s="9"/>
      <c r="BH198" s="24"/>
      <c r="BI198" s="24"/>
      <c r="BJ198" s="45" t="s">
        <v>56</v>
      </c>
      <c r="BK198" s="46"/>
      <c r="BL198" s="46"/>
      <c r="BM198" s="46"/>
      <c r="BN198" s="46"/>
      <c r="BO198" s="46"/>
      <c r="BP198" s="47"/>
      <c r="BQ198" s="48">
        <f t="shared" si="112"/>
        <v>0</v>
      </c>
      <c r="BR198" s="49"/>
      <c r="BS198" s="11"/>
      <c r="BT198" s="9"/>
      <c r="BU198" s="9"/>
      <c r="BV198" s="9"/>
      <c r="BW198" s="9"/>
      <c r="BX198" s="24"/>
      <c r="BY198" s="24"/>
      <c r="BZ198" s="45" t="s">
        <v>56</v>
      </c>
      <c r="CA198" s="46"/>
      <c r="CB198" s="46"/>
      <c r="CC198" s="46"/>
      <c r="CD198" s="46"/>
      <c r="CE198" s="46"/>
      <c r="CF198" s="47"/>
      <c r="CG198" s="48">
        <f t="shared" si="113"/>
        <v>0</v>
      </c>
      <c r="CH198" s="49"/>
      <c r="CI198" s="61"/>
      <c r="CJ198" s="88"/>
    </row>
    <row r="199" spans="1:88" x14ac:dyDescent="0.25">
      <c r="A199" s="85"/>
      <c r="B199" s="82"/>
      <c r="C199" s="82"/>
      <c r="D199" s="14" t="s">
        <v>35</v>
      </c>
      <c r="E199" s="39"/>
      <c r="F199" s="24"/>
      <c r="G199" s="35"/>
      <c r="H199" s="9"/>
      <c r="I199" s="9"/>
      <c r="J199" s="9"/>
      <c r="K199" s="9"/>
      <c r="L199" s="24"/>
      <c r="M199" s="24"/>
      <c r="N199" s="53" t="s">
        <v>57</v>
      </c>
      <c r="O199" s="54"/>
      <c r="P199" s="54"/>
      <c r="Q199" s="54"/>
      <c r="R199" s="54"/>
      <c r="S199" s="54"/>
      <c r="T199" s="55"/>
      <c r="U199" s="56">
        <f t="shared" si="114"/>
        <v>0</v>
      </c>
      <c r="V199" s="57"/>
      <c r="W199" s="11"/>
      <c r="X199" s="9"/>
      <c r="Y199" s="9"/>
      <c r="Z199" s="9"/>
      <c r="AA199" s="9"/>
      <c r="AB199" s="24"/>
      <c r="AC199" s="24"/>
      <c r="AD199" s="45" t="s">
        <v>57</v>
      </c>
      <c r="AE199" s="46"/>
      <c r="AF199" s="46"/>
      <c r="AG199" s="46"/>
      <c r="AH199" s="46"/>
      <c r="AI199" s="46"/>
      <c r="AJ199" s="47"/>
      <c r="AK199" s="48">
        <f t="shared" si="110"/>
        <v>0</v>
      </c>
      <c r="AL199" s="49"/>
      <c r="AM199" s="11"/>
      <c r="AN199" s="9"/>
      <c r="AO199" s="9"/>
      <c r="AP199" s="9"/>
      <c r="AQ199" s="9"/>
      <c r="AR199" s="24"/>
      <c r="AS199" s="24"/>
      <c r="AT199" s="45" t="s">
        <v>57</v>
      </c>
      <c r="AU199" s="46"/>
      <c r="AV199" s="46"/>
      <c r="AW199" s="46"/>
      <c r="AX199" s="46"/>
      <c r="AY199" s="46"/>
      <c r="AZ199" s="47"/>
      <c r="BA199" s="48">
        <f t="shared" si="111"/>
        <v>0</v>
      </c>
      <c r="BB199" s="49"/>
      <c r="BC199" s="11"/>
      <c r="BD199" s="9"/>
      <c r="BE199" s="9"/>
      <c r="BF199" s="9"/>
      <c r="BG199" s="9"/>
      <c r="BH199" s="24"/>
      <c r="BI199" s="24"/>
      <c r="BJ199" s="45" t="s">
        <v>57</v>
      </c>
      <c r="BK199" s="46"/>
      <c r="BL199" s="46"/>
      <c r="BM199" s="46"/>
      <c r="BN199" s="46"/>
      <c r="BO199" s="46"/>
      <c r="BP199" s="47"/>
      <c r="BQ199" s="48">
        <f t="shared" si="112"/>
        <v>0</v>
      </c>
      <c r="BR199" s="49"/>
      <c r="BS199" s="11"/>
      <c r="BT199" s="9"/>
      <c r="BU199" s="9"/>
      <c r="BV199" s="9"/>
      <c r="BW199" s="9"/>
      <c r="BX199" s="24"/>
      <c r="BY199" s="24"/>
      <c r="BZ199" s="45" t="s">
        <v>57</v>
      </c>
      <c r="CA199" s="46"/>
      <c r="CB199" s="46"/>
      <c r="CC199" s="46"/>
      <c r="CD199" s="46"/>
      <c r="CE199" s="46"/>
      <c r="CF199" s="47"/>
      <c r="CG199" s="48">
        <f t="shared" si="113"/>
        <v>0</v>
      </c>
      <c r="CH199" s="49"/>
      <c r="CI199" s="61"/>
      <c r="CJ199" s="88"/>
    </row>
    <row r="200" spans="1:88" x14ac:dyDescent="0.25">
      <c r="A200" s="85"/>
      <c r="B200" s="82"/>
      <c r="C200" s="82"/>
      <c r="D200" s="14" t="s">
        <v>32</v>
      </c>
      <c r="E200" s="40"/>
      <c r="F200" s="25"/>
      <c r="G200" s="36"/>
      <c r="H200" s="20"/>
      <c r="I200" s="20">
        <v>6</v>
      </c>
      <c r="J200" s="20"/>
      <c r="K200" s="20"/>
      <c r="L200" s="25"/>
      <c r="M200" s="25"/>
      <c r="N200" s="53" t="s">
        <v>58</v>
      </c>
      <c r="O200" s="54"/>
      <c r="P200" s="54"/>
      <c r="Q200" s="54"/>
      <c r="R200" s="54"/>
      <c r="S200" s="54"/>
      <c r="T200" s="55"/>
      <c r="U200" s="56">
        <f t="shared" si="114"/>
        <v>6</v>
      </c>
      <c r="V200" s="57"/>
      <c r="W200" s="11"/>
      <c r="X200" s="9"/>
      <c r="Y200" s="20"/>
      <c r="Z200" s="9"/>
      <c r="AA200" s="9"/>
      <c r="AB200" s="24"/>
      <c r="AC200" s="24"/>
      <c r="AD200" s="45" t="s">
        <v>58</v>
      </c>
      <c r="AE200" s="46"/>
      <c r="AF200" s="46"/>
      <c r="AG200" s="46"/>
      <c r="AH200" s="46"/>
      <c r="AI200" s="46"/>
      <c r="AJ200" s="47"/>
      <c r="AK200" s="48">
        <f t="shared" si="110"/>
        <v>0</v>
      </c>
      <c r="AL200" s="49"/>
      <c r="AM200" s="11"/>
      <c r="AN200" s="9"/>
      <c r="AO200" s="9"/>
      <c r="AP200" s="20"/>
      <c r="AQ200" s="9"/>
      <c r="AR200" s="24"/>
      <c r="AS200" s="24"/>
      <c r="AT200" s="45" t="s">
        <v>58</v>
      </c>
      <c r="AU200" s="46"/>
      <c r="AV200" s="46"/>
      <c r="AW200" s="46"/>
      <c r="AX200" s="46"/>
      <c r="AY200" s="46"/>
      <c r="AZ200" s="47"/>
      <c r="BA200" s="48">
        <f t="shared" si="111"/>
        <v>0</v>
      </c>
      <c r="BB200" s="49"/>
      <c r="BC200" s="11"/>
      <c r="BD200" s="9"/>
      <c r="BE200" s="9"/>
      <c r="BF200" s="9"/>
      <c r="BG200" s="20"/>
      <c r="BH200" s="24"/>
      <c r="BI200" s="24"/>
      <c r="BJ200" s="45" t="s">
        <v>58</v>
      </c>
      <c r="BK200" s="46"/>
      <c r="BL200" s="46"/>
      <c r="BM200" s="46"/>
      <c r="BN200" s="46"/>
      <c r="BO200" s="46"/>
      <c r="BP200" s="47"/>
      <c r="BQ200" s="48">
        <f t="shared" si="112"/>
        <v>0</v>
      </c>
      <c r="BR200" s="49"/>
      <c r="BS200" s="11"/>
      <c r="BT200" s="9"/>
      <c r="BU200" s="9"/>
      <c r="BV200" s="9"/>
      <c r="BW200" s="9"/>
      <c r="BX200" s="24"/>
      <c r="BY200" s="24"/>
      <c r="BZ200" s="45" t="s">
        <v>58</v>
      </c>
      <c r="CA200" s="46"/>
      <c r="CB200" s="46"/>
      <c r="CC200" s="46"/>
      <c r="CD200" s="46"/>
      <c r="CE200" s="46"/>
      <c r="CF200" s="47"/>
      <c r="CG200" s="48">
        <f t="shared" si="113"/>
        <v>0</v>
      </c>
      <c r="CH200" s="49"/>
      <c r="CI200" s="61"/>
      <c r="CJ200" s="88"/>
    </row>
    <row r="201" spans="1:88" x14ac:dyDescent="0.25">
      <c r="A201" s="85"/>
      <c r="B201" s="82"/>
      <c r="C201" s="82"/>
      <c r="D201" s="14" t="s">
        <v>72</v>
      </c>
      <c r="E201" s="40"/>
      <c r="F201" s="25"/>
      <c r="G201" s="36"/>
      <c r="H201" s="20"/>
      <c r="I201" s="20"/>
      <c r="J201" s="20"/>
      <c r="K201" s="20"/>
      <c r="L201" s="25"/>
      <c r="M201" s="25"/>
      <c r="N201" s="53" t="s">
        <v>73</v>
      </c>
      <c r="O201" s="54"/>
      <c r="P201" s="54"/>
      <c r="Q201" s="54"/>
      <c r="R201" s="54"/>
      <c r="S201" s="54"/>
      <c r="T201" s="55"/>
      <c r="U201" s="56">
        <f t="shared" si="114"/>
        <v>0</v>
      </c>
      <c r="V201" s="57"/>
      <c r="W201" s="19"/>
      <c r="X201" s="20"/>
      <c r="Y201" s="20"/>
      <c r="Z201" s="20"/>
      <c r="AA201" s="20"/>
      <c r="AB201" s="25"/>
      <c r="AC201" s="25"/>
      <c r="AD201" s="45" t="s">
        <v>73</v>
      </c>
      <c r="AE201" s="46"/>
      <c r="AF201" s="46"/>
      <c r="AG201" s="46"/>
      <c r="AH201" s="46"/>
      <c r="AI201" s="46"/>
      <c r="AJ201" s="47"/>
      <c r="AK201" s="48">
        <f t="shared" si="110"/>
        <v>0</v>
      </c>
      <c r="AL201" s="49"/>
      <c r="AM201" s="19"/>
      <c r="AN201" s="20"/>
      <c r="AO201" s="20"/>
      <c r="AP201" s="20"/>
      <c r="AQ201" s="20"/>
      <c r="AR201" s="25"/>
      <c r="AS201" s="25"/>
      <c r="AT201" s="45" t="s">
        <v>73</v>
      </c>
      <c r="AU201" s="46"/>
      <c r="AV201" s="46"/>
      <c r="AW201" s="46"/>
      <c r="AX201" s="46"/>
      <c r="AY201" s="46"/>
      <c r="AZ201" s="47"/>
      <c r="BA201" s="48">
        <f t="shared" si="111"/>
        <v>0</v>
      </c>
      <c r="BB201" s="49"/>
      <c r="BC201" s="19"/>
      <c r="BD201" s="20"/>
      <c r="BE201" s="20"/>
      <c r="BF201" s="20"/>
      <c r="BG201" s="20"/>
      <c r="BH201" s="25"/>
      <c r="BI201" s="25"/>
      <c r="BJ201" s="45" t="s">
        <v>73</v>
      </c>
      <c r="BK201" s="46"/>
      <c r="BL201" s="46"/>
      <c r="BM201" s="46"/>
      <c r="BN201" s="46"/>
      <c r="BO201" s="46"/>
      <c r="BP201" s="47"/>
      <c r="BQ201" s="48">
        <f t="shared" si="112"/>
        <v>0</v>
      </c>
      <c r="BR201" s="49"/>
      <c r="BS201" s="19"/>
      <c r="BT201" s="20"/>
      <c r="BU201" s="20"/>
      <c r="BV201" s="20"/>
      <c r="BW201" s="20"/>
      <c r="BX201" s="24"/>
      <c r="BY201" s="24"/>
      <c r="BZ201" s="45" t="s">
        <v>73</v>
      </c>
      <c r="CA201" s="46"/>
      <c r="CB201" s="46"/>
      <c r="CC201" s="46"/>
      <c r="CD201" s="46"/>
      <c r="CE201" s="46"/>
      <c r="CF201" s="47"/>
      <c r="CG201" s="48">
        <f t="shared" si="113"/>
        <v>0</v>
      </c>
      <c r="CH201" s="49"/>
      <c r="CI201" s="61"/>
      <c r="CJ201" s="88"/>
    </row>
    <row r="202" spans="1:88" ht="15.75" thickBot="1" x14ac:dyDescent="0.3">
      <c r="A202" s="86"/>
      <c r="B202" s="83"/>
      <c r="C202" s="83"/>
      <c r="D202" s="22" t="s">
        <v>54</v>
      </c>
      <c r="E202" s="41"/>
      <c r="F202" s="26"/>
      <c r="G202" s="37"/>
      <c r="H202" s="10"/>
      <c r="I202" s="10"/>
      <c r="J202" s="10"/>
      <c r="K202" s="10"/>
      <c r="L202" s="26"/>
      <c r="M202" s="26"/>
      <c r="N202" s="50" t="s">
        <v>59</v>
      </c>
      <c r="O202" s="51"/>
      <c r="P202" s="51"/>
      <c r="Q202" s="51"/>
      <c r="R202" s="51"/>
      <c r="S202" s="51"/>
      <c r="T202" s="52"/>
      <c r="U202" s="56">
        <f t="shared" si="114"/>
        <v>0</v>
      </c>
      <c r="V202" s="57"/>
      <c r="W202" s="12"/>
      <c r="X202" s="10"/>
      <c r="Y202" s="10"/>
      <c r="Z202" s="10"/>
      <c r="AA202" s="10"/>
      <c r="AB202" s="26"/>
      <c r="AC202" s="26"/>
      <c r="AD202" s="50" t="s">
        <v>59</v>
      </c>
      <c r="AE202" s="51"/>
      <c r="AF202" s="51"/>
      <c r="AG202" s="51"/>
      <c r="AH202" s="51"/>
      <c r="AI202" s="51"/>
      <c r="AJ202" s="52"/>
      <c r="AK202" s="58">
        <f t="shared" si="110"/>
        <v>0</v>
      </c>
      <c r="AL202" s="59"/>
      <c r="AM202" s="12"/>
      <c r="AN202" s="10"/>
      <c r="AO202" s="10"/>
      <c r="AP202" s="10"/>
      <c r="AQ202" s="10"/>
      <c r="AR202" s="26"/>
      <c r="AS202" s="26"/>
      <c r="AT202" s="50" t="s">
        <v>59</v>
      </c>
      <c r="AU202" s="51"/>
      <c r="AV202" s="51"/>
      <c r="AW202" s="51"/>
      <c r="AX202" s="51"/>
      <c r="AY202" s="51"/>
      <c r="AZ202" s="52"/>
      <c r="BA202" s="58">
        <f t="shared" si="111"/>
        <v>0</v>
      </c>
      <c r="BB202" s="59"/>
      <c r="BC202" s="12"/>
      <c r="BD202" s="10"/>
      <c r="BE202" s="10"/>
      <c r="BF202" s="10"/>
      <c r="BG202" s="10"/>
      <c r="BH202" s="26"/>
      <c r="BI202" s="26"/>
      <c r="BJ202" s="50" t="s">
        <v>59</v>
      </c>
      <c r="BK202" s="51"/>
      <c r="BL202" s="51"/>
      <c r="BM202" s="51"/>
      <c r="BN202" s="51"/>
      <c r="BO202" s="51"/>
      <c r="BP202" s="52"/>
      <c r="BQ202" s="58">
        <f t="shared" si="112"/>
        <v>0</v>
      </c>
      <c r="BR202" s="59"/>
      <c r="BS202" s="12"/>
      <c r="BT202" s="10"/>
      <c r="BU202" s="10"/>
      <c r="BV202" s="10"/>
      <c r="BW202" s="10"/>
      <c r="BX202" s="24"/>
      <c r="BY202" s="24"/>
      <c r="BZ202" s="50" t="s">
        <v>59</v>
      </c>
      <c r="CA202" s="51"/>
      <c r="CB202" s="51"/>
      <c r="CC202" s="51"/>
      <c r="CD202" s="51"/>
      <c r="CE202" s="51"/>
      <c r="CF202" s="52"/>
      <c r="CG202" s="58">
        <f t="shared" si="113"/>
        <v>0</v>
      </c>
      <c r="CH202" s="59"/>
      <c r="CI202" s="62"/>
      <c r="CJ202" s="89"/>
    </row>
    <row r="203" spans="1:88" x14ac:dyDescent="0.25">
      <c r="A203" s="84">
        <v>23</v>
      </c>
      <c r="B203" s="81"/>
      <c r="C203" s="81" t="s">
        <v>9</v>
      </c>
      <c r="D203" s="15" t="s">
        <v>29</v>
      </c>
      <c r="E203" s="38"/>
      <c r="F203" s="23"/>
      <c r="G203" s="34">
        <v>5</v>
      </c>
      <c r="H203" s="17">
        <v>7</v>
      </c>
      <c r="I203" s="17">
        <v>5</v>
      </c>
      <c r="J203" s="17">
        <v>5</v>
      </c>
      <c r="K203" s="17">
        <v>5</v>
      </c>
      <c r="L203" s="23"/>
      <c r="M203" s="23"/>
      <c r="N203" s="42">
        <f>SUM(G203:K203)+U205</f>
        <v>27</v>
      </c>
      <c r="O203" s="42">
        <f>IF($C203="BLM-ATÖLYE-LAB(ŞEF)",20,IF($C203="SINIF",18,IF($C203="OKUL ÖNCESİ",18,IF($C203="REHBER ÖĞ",18,IF($C203="ÖZEL EĞİTİM ÖĞRT.",18,IF($C203="MÜDÜR",2,IF($C203="MÜDÜR YRD",6,IF($C203="MÜDÜR BAŞYARD",2,IF($C203="ATÖLYE-LAB",20,15)))))))))</f>
        <v>2</v>
      </c>
      <c r="P203" s="42">
        <f>IF(N203-O203&gt;0,N203-O203,0)</f>
        <v>25</v>
      </c>
      <c r="Q203" s="42">
        <f>IF(OR($C203="MÜDÜR",$C203="MÜDÜR YRD",$C203="MÜDÜR BAŞYARD"),0,IF(AND(N203+IF(S203="VAR",1,0)&gt;29,N203+IF(S203="VAR",1,0)&lt;41),3,IF(AND(N203+IF(S203="VAR",1,0)&gt;9,N203+IF(S203="VAR",1,0)&lt;20),1,IF(AND(N203+IF(S203="VAR",1,0)&gt;19,N203+IF(S203="VAR",1,0)&lt;30),2,0))))</f>
        <v>0</v>
      </c>
      <c r="R203" s="43" t="s">
        <v>5</v>
      </c>
      <c r="S203" s="43" t="s">
        <v>5</v>
      </c>
      <c r="T203" s="18">
        <f>3*COUNTIF(G203:K203,"M")</f>
        <v>0</v>
      </c>
      <c r="U203" s="42">
        <f>IF($C203="MÜDÜR BAŞYARD",0,IF($C203="MÜDÜR",0,IF($C203="MÜDÜR YRD",0,IF($C203="REHBER ÖĞ",0,IF($C203="FORMATÖR",0,IF($C203="ÖZEL EĞİTİM ÖĞRT.",0,IF(OR(R203="VAR",S203="VAR"),2,)))))))</f>
        <v>0</v>
      </c>
      <c r="V203" s="44">
        <f>IF($C203="REHBER ÖĞ",N203+U210,IF($C203="FORMATÖR",N203+U210,IF($C203="ÖZEL EĞİTİM ÖĞRT.",N203+U210,P203+Q203+U203+T203+U204+U206+U207+U208+U209+U210+U211)))</f>
        <v>31</v>
      </c>
      <c r="W203" s="16"/>
      <c r="X203" s="17"/>
      <c r="Y203" s="17"/>
      <c r="Z203" s="17"/>
      <c r="AA203" s="17"/>
      <c r="AB203" s="23"/>
      <c r="AC203" s="23"/>
      <c r="AD203" s="42">
        <f>SUM(W203:AA203)+AK205</f>
        <v>0</v>
      </c>
      <c r="AE203" s="42">
        <f>IF($C203="BLM-ATÖLYE-LAB(ŞEF)",20,IF($C203="SINIF",18,IF($C203="OKUL ÖNCESİ",18,IF($C203="REHBER ÖĞ",18,IF($C203="ÖZEL EĞİTİM ÖĞRT.",18,IF($C203="MÜDÜR",2,IF($C203="MÜDÜR YRD",6,IF($C203="MÜDÜR BAŞYARD",2,IF($C203="ATÖLYE-LAB",20,15)))))))))</f>
        <v>2</v>
      </c>
      <c r="AF203" s="42">
        <f>IF(AD203-AE203&gt;0,AD203-AE203,0)</f>
        <v>0</v>
      </c>
      <c r="AG203" s="42">
        <f>IF(OR($C203="MÜDÜR",$C203="MÜDÜR YRD",$C203="MÜDÜR BAŞYARD"),0,IF(AND(AD203+IF(AI203="VAR",1,0)&gt;29,AD203+IF(AI203="VAR",1,0)&lt;41),3,IF(AND(AD203+IF(AI203="VAR",1,0)&gt;9,AD203+IF(AI203="VAR",1,0)&lt;20),1,IF(AND(AD203+IF(AI203="VAR",1,0)&gt;19,AD203+IF(AI203="VAR",1,0)&lt;30),2,0))))</f>
        <v>0</v>
      </c>
      <c r="AH203" s="43" t="s">
        <v>5</v>
      </c>
      <c r="AI203" s="43" t="s">
        <v>4</v>
      </c>
      <c r="AJ203" s="18">
        <f>3*COUNTIF(W203:AA203,"M")</f>
        <v>0</v>
      </c>
      <c r="AK203" s="42">
        <f>IF($C203="MÜDÜR BAŞYARD",0,IF($C203="MÜDÜR",0,IF($C203="MÜDÜR YRD",0,IF($C203="REHBER ÖĞ",0,IF($C203="FORMATÖR",0,IF($C203="ÖZEL EĞİTİM ÖĞRT.",0,IF(OR(AH203="VAR",AI203="VAR"),2,)))))))</f>
        <v>0</v>
      </c>
      <c r="AL203" s="44">
        <f>IF($C203="REHBER ÖĞ",AD203+AK210,IF($C203="FORMATÖR",AD203+AK210,IF($C203="ÖZEL EĞİTİM ÖĞRT.",AD203+AK210,AF203+AG203+AK203+AJ203+AK204+AK206+AK207+AK208+AK209+AK210+AK211)))</f>
        <v>0</v>
      </c>
      <c r="AM203" s="16"/>
      <c r="AN203" s="17"/>
      <c r="AO203" s="17"/>
      <c r="AP203" s="17"/>
      <c r="AQ203" s="17"/>
      <c r="AR203" s="23"/>
      <c r="AS203" s="23"/>
      <c r="AT203" s="42">
        <f>SUM(AM203:AQ203)+BA205</f>
        <v>0</v>
      </c>
      <c r="AU203" s="42">
        <f>IF($C203="BLM-ATÖLYE-LAB(ŞEF)",20,IF($C203="SINIF",18,IF($C203="OKUL ÖNCESİ",18,IF($C203="REHBER ÖĞ",18,IF($C203="ÖZEL EĞİTİM ÖĞRT.",18,IF($C203="MÜDÜR",2,IF($C203="MÜDÜR YRD",6,IF($C203="MÜDÜR BAŞYARD",2,IF($C203="ATÖLYE-LAB",20,15)))))))))</f>
        <v>2</v>
      </c>
      <c r="AV203" s="42">
        <f>IF(AT203-AU203&gt;0,AT203-AU203,0)</f>
        <v>0</v>
      </c>
      <c r="AW203" s="42">
        <f>IF(OR($C203="MÜDÜR",$C203="MÜDÜR YRD",$C203="MÜDÜR BAŞYARD"),0,IF(AND(AT203+IF(AY203="VAR",1,0)&gt;29,AT203+IF(AY203="VAR",1,0)&lt;41),3,IF(AND(AT203+IF(AY203="VAR",1,0)&gt;9,AT203+IF(AY203="VAR",1,0)&lt;20),1,IF(AND(AT203+IF(AY203="VAR",1,0)&gt;19,AT203+IF(AY203="VAR",1,0)&lt;30),2,0))))</f>
        <v>0</v>
      </c>
      <c r="AX203" s="43" t="s">
        <v>4</v>
      </c>
      <c r="AY203" s="43" t="s">
        <v>5</v>
      </c>
      <c r="AZ203" s="18">
        <f>3*COUNTIF(AM203:AQ203,"M")</f>
        <v>0</v>
      </c>
      <c r="BA203" s="42">
        <f>IF($C203="MÜDÜR BAŞYARD",0,IF($C203="MÜDÜR",0,IF($C203="MÜDÜR YRD",0,IF($C203="REHBER ÖĞ",0,IF($C203="FORMATÖR",0,IF($C203="ÖZEL EĞİTİM ÖĞRT.",0,IF(OR(AX203="VAR",AY203="VAR"),2,)))))))</f>
        <v>0</v>
      </c>
      <c r="BB203" s="44">
        <f>IF($C203="REHBER ÖĞ",AT203+BA210,IF($C203="FORMATÖR",AT203+BA210,IF($C203="ÖZEL EĞİTİM ÖĞRT.",AT203+BA210,AV203+AW203+BA203+AZ203+BA204+BA206+BA207+BA208+BA209+BA210+BA211)))</f>
        <v>0</v>
      </c>
      <c r="BC203" s="16"/>
      <c r="BD203" s="17"/>
      <c r="BE203" s="17"/>
      <c r="BF203" s="17"/>
      <c r="BG203" s="17"/>
      <c r="BH203" s="23"/>
      <c r="BI203" s="23"/>
      <c r="BJ203" s="42">
        <f>SUM(BC203:BG203)+BQ205</f>
        <v>0</v>
      </c>
      <c r="BK203" s="42">
        <f>IF($C203="BLM-ATÖLYE-LAB(ŞEF)",20,IF($C203="SINIF",18,IF($C203="OKUL ÖNCESİ",18,IF($C203="REHBER ÖĞ",18,IF($C203="ÖZEL EĞİTİM ÖĞRT.",18,IF($C203="MÜDÜR",2,IF($C203="MÜDÜR YRD",6,IF($C203="MÜDÜR BAŞYARD",2,IF($C203="ATÖLYE-LAB",20,15)))))))))</f>
        <v>2</v>
      </c>
      <c r="BL203" s="42">
        <f>IF(BJ203-BK203&gt;0,BJ203-BK203,0)</f>
        <v>0</v>
      </c>
      <c r="BM203" s="42">
        <f>IF(OR($C203="MÜDÜR",$C203="MÜDÜR YRD",$C203="MÜDÜR BAŞYARD"),0,IF(AND(BJ203+IF(BO203="VAR",1,0)&gt;29,BJ203+IF(BO203="VAR",1,0)&lt;41),3,IF(AND(BJ203+IF(BO203="VAR",1,0)&gt;9,BJ203+IF(BO203="VAR",1,0)&lt;20),1,IF(AND(BJ203+IF(BO203="VAR",1,0)&gt;19,BJ203+IF(BO203="VAR",1,0)&lt;30),2,0))))</f>
        <v>0</v>
      </c>
      <c r="BN203" s="43" t="s">
        <v>4</v>
      </c>
      <c r="BO203" s="43" t="s">
        <v>5</v>
      </c>
      <c r="BP203" s="18">
        <f>3*COUNTIF(BC203:BG203,"M")</f>
        <v>0</v>
      </c>
      <c r="BQ203" s="42">
        <f>IF($C203="MÜDÜR BAŞYARD",0,IF($C203="MÜDÜR",0,IF($C203="MÜDÜR YRD",0,IF($C203="REHBER ÖĞ",0,IF($C203="FORMATÖR",0,IF($C203="ÖZEL EĞİTİM ÖĞRT.",0,IF(OR(BN203="VAR",BO203="VAR"),2,)))))))</f>
        <v>0</v>
      </c>
      <c r="BR203" s="44">
        <f>IF($C203="REHBER ÖĞ",BJ203+BQ210,IF($C203="FORMATÖR",BJ203+BQ210,IF($C203="ÖZEL EĞİTİM ÖĞRT.",BJ203+BQ210,BL203+BM203+BQ203+BP203+BQ204+BQ206+BQ207+BQ208+BQ209+BQ210+BQ211)))</f>
        <v>0</v>
      </c>
      <c r="BS203" s="16"/>
      <c r="BT203" s="17"/>
      <c r="BU203" s="17"/>
      <c r="BV203" s="17"/>
      <c r="BW203" s="17"/>
      <c r="BX203" s="23"/>
      <c r="BY203" s="23"/>
      <c r="BZ203" s="42">
        <f>SUM(BS203:BW203)+CG205</f>
        <v>0</v>
      </c>
      <c r="CA203" s="42">
        <f>IF($C203="BLM-ATÖLYE-LAB(ŞEF)",20,IF($C203="SINIF",18,IF($C203="OKUL ÖNCESİ",18,IF($C203="REHBER ÖĞ",18,IF($C203="ÖZEL EĞİTİM ÖĞRT.",18,IF($C203="MÜDÜR",2,IF($C203="MÜDÜR YRD",6,IF($C203="MÜDÜR BAŞYARD",2,IF($C203="ATÖLYE-LAB",20,15)))))))))</f>
        <v>2</v>
      </c>
      <c r="CB203" s="42">
        <f>IF(BZ203-CA203&gt;0,BZ203-CA203,0)</f>
        <v>0</v>
      </c>
      <c r="CC203" s="42">
        <f>IF(OR($C203="MÜDÜR",$C203="MÜDÜR YRD",$C203="MÜDÜR BAŞYARD"),0,IF(AND(BZ203+IF(CE203="VAR",1,0)&gt;29,BZ203+IF(CE203="VAR",1,0)&lt;41),3,IF(AND(BZ203+IF(CE203="VAR",1,0)&gt;9,BZ203+IF(CE203="VAR",1,0)&lt;20),1,IF(AND(BZ203+IF(CE203="VAR",1,0)&gt;19,BZ203+IF(CE203="VAR",1,0)&lt;30),2,0))))</f>
        <v>0</v>
      </c>
      <c r="CD203" s="43" t="s">
        <v>5</v>
      </c>
      <c r="CE203" s="43" t="s">
        <v>4</v>
      </c>
      <c r="CF203" s="18">
        <f>3*COUNTIF(BS203:BW203,"M")</f>
        <v>0</v>
      </c>
      <c r="CG203" s="42">
        <f>IF($C203="MÜDÜR BAŞYARD",0,IF($C203="MÜDÜR",0,IF($C203="MÜDÜR YRD",0,IF($C203="REHBER ÖĞ",0,IF($C203="FORMATÖR",0,IF($C203="ÖZEL EĞİTİM ÖĞRT.",0,IF(OR(CD203="VAR",CE203="VAR"),2,)))))))</f>
        <v>0</v>
      </c>
      <c r="CH203" s="44">
        <f>IF($C203="REHBER ÖĞ",BZ203+CG210,IF($C203="FORMATÖR",BZ203+CG210,IF($C203="ÖZEL EĞİTİM ÖĞRT.",BZ203+CG210,CB203+CC203+CG203+CF203+CG204+CG206+CG207+CG208+CG209+CG210+CG211)))</f>
        <v>0</v>
      </c>
      <c r="CI203" s="60">
        <f>V203+AL203+BB203+BR203+CH203</f>
        <v>31</v>
      </c>
      <c r="CJ203" s="87"/>
    </row>
    <row r="204" spans="1:88" x14ac:dyDescent="0.25">
      <c r="A204" s="85"/>
      <c r="B204" s="82"/>
      <c r="C204" s="82"/>
      <c r="D204" s="14" t="s">
        <v>76</v>
      </c>
      <c r="E204" s="39"/>
      <c r="F204" s="24"/>
      <c r="G204" s="35"/>
      <c r="H204" s="9"/>
      <c r="I204" s="9"/>
      <c r="J204" s="9"/>
      <c r="K204" s="9"/>
      <c r="L204" s="24"/>
      <c r="M204" s="24"/>
      <c r="N204" s="53" t="s">
        <v>77</v>
      </c>
      <c r="O204" s="54"/>
      <c r="P204" s="54"/>
      <c r="Q204" s="54"/>
      <c r="R204" s="54"/>
      <c r="S204" s="54"/>
      <c r="T204" s="55"/>
      <c r="U204" s="56">
        <f>SUM(E204:M204)</f>
        <v>0</v>
      </c>
      <c r="V204" s="57"/>
      <c r="W204" s="11"/>
      <c r="X204" s="9"/>
      <c r="Y204" s="9"/>
      <c r="Z204" s="9"/>
      <c r="AA204" s="9"/>
      <c r="AB204" s="24"/>
      <c r="AC204" s="24"/>
      <c r="AD204" s="45" t="s">
        <v>77</v>
      </c>
      <c r="AE204" s="46"/>
      <c r="AF204" s="46"/>
      <c r="AG204" s="46"/>
      <c r="AH204" s="46"/>
      <c r="AI204" s="46"/>
      <c r="AJ204" s="47"/>
      <c r="AK204" s="48">
        <f>SUM(W204:AC204)</f>
        <v>0</v>
      </c>
      <c r="AL204" s="49"/>
      <c r="AM204" s="11"/>
      <c r="AN204" s="9"/>
      <c r="AO204" s="9"/>
      <c r="AP204" s="9"/>
      <c r="AQ204" s="9"/>
      <c r="AR204" s="24"/>
      <c r="AS204" s="24"/>
      <c r="AT204" s="45" t="s">
        <v>77</v>
      </c>
      <c r="AU204" s="46"/>
      <c r="AV204" s="46"/>
      <c r="AW204" s="46"/>
      <c r="AX204" s="46"/>
      <c r="AY204" s="46"/>
      <c r="AZ204" s="47"/>
      <c r="BA204" s="48">
        <f>SUM(AM204:AS204)</f>
        <v>0</v>
      </c>
      <c r="BB204" s="49"/>
      <c r="BC204" s="11"/>
      <c r="BD204" s="9"/>
      <c r="BE204" s="9"/>
      <c r="BF204" s="9"/>
      <c r="BG204" s="9"/>
      <c r="BH204" s="24"/>
      <c r="BI204" s="24"/>
      <c r="BJ204" s="45" t="s">
        <v>77</v>
      </c>
      <c r="BK204" s="46"/>
      <c r="BL204" s="46"/>
      <c r="BM204" s="46"/>
      <c r="BN204" s="46"/>
      <c r="BO204" s="46"/>
      <c r="BP204" s="47"/>
      <c r="BQ204" s="48">
        <f>SUM(BC204:BI204)</f>
        <v>0</v>
      </c>
      <c r="BR204" s="49"/>
      <c r="BS204" s="11"/>
      <c r="BT204" s="9"/>
      <c r="BU204" s="9"/>
      <c r="BV204" s="9"/>
      <c r="BW204" s="9"/>
      <c r="BX204" s="24"/>
      <c r="BY204" s="24"/>
      <c r="BZ204" s="45" t="s">
        <v>77</v>
      </c>
      <c r="CA204" s="46"/>
      <c r="CB204" s="46"/>
      <c r="CC204" s="46"/>
      <c r="CD204" s="46"/>
      <c r="CE204" s="46"/>
      <c r="CF204" s="47"/>
      <c r="CG204" s="48">
        <f>SUM(BS204:BY204)</f>
        <v>0</v>
      </c>
      <c r="CH204" s="49"/>
      <c r="CI204" s="61"/>
      <c r="CJ204" s="88"/>
    </row>
    <row r="205" spans="1:88" x14ac:dyDescent="0.25">
      <c r="A205" s="85"/>
      <c r="B205" s="82"/>
      <c r="C205" s="82"/>
      <c r="D205" s="14" t="s">
        <v>78</v>
      </c>
      <c r="E205" s="39"/>
      <c r="F205" s="24"/>
      <c r="G205" s="35"/>
      <c r="H205" s="9"/>
      <c r="I205" s="9"/>
      <c r="J205" s="9"/>
      <c r="K205" s="9"/>
      <c r="L205" s="24"/>
      <c r="M205" s="24"/>
      <c r="N205" s="45" t="s">
        <v>79</v>
      </c>
      <c r="O205" s="46"/>
      <c r="P205" s="46"/>
      <c r="Q205" s="46"/>
      <c r="R205" s="46"/>
      <c r="S205" s="46"/>
      <c r="T205" s="47"/>
      <c r="U205" s="56">
        <f>SUM(E205:M205)</f>
        <v>0</v>
      </c>
      <c r="V205" s="57"/>
      <c r="W205" s="11"/>
      <c r="X205" s="9"/>
      <c r="Y205" s="9"/>
      <c r="Z205" s="9"/>
      <c r="AA205" s="9"/>
      <c r="AB205" s="24"/>
      <c r="AC205" s="24"/>
      <c r="AD205" s="45" t="s">
        <v>79</v>
      </c>
      <c r="AE205" s="46"/>
      <c r="AF205" s="46"/>
      <c r="AG205" s="46"/>
      <c r="AH205" s="46"/>
      <c r="AI205" s="46"/>
      <c r="AJ205" s="47"/>
      <c r="AK205" s="48">
        <f>SUM(W205:AC205)</f>
        <v>0</v>
      </c>
      <c r="AL205" s="49"/>
      <c r="AM205" s="11"/>
      <c r="AN205" s="9"/>
      <c r="AO205" s="9"/>
      <c r="AP205" s="9"/>
      <c r="AQ205" s="9"/>
      <c r="AR205" s="24"/>
      <c r="AS205" s="24"/>
      <c r="AT205" s="45" t="s">
        <v>79</v>
      </c>
      <c r="AU205" s="46"/>
      <c r="AV205" s="46"/>
      <c r="AW205" s="46"/>
      <c r="AX205" s="46"/>
      <c r="AY205" s="46"/>
      <c r="AZ205" s="47"/>
      <c r="BA205" s="48">
        <f>SUM(AM205:AS205)</f>
        <v>0</v>
      </c>
      <c r="BB205" s="49"/>
      <c r="BC205" s="11"/>
      <c r="BD205" s="9"/>
      <c r="BE205" s="9"/>
      <c r="BF205" s="9"/>
      <c r="BG205" s="9"/>
      <c r="BH205" s="24"/>
      <c r="BI205" s="24"/>
      <c r="BJ205" s="45" t="s">
        <v>79</v>
      </c>
      <c r="BK205" s="46"/>
      <c r="BL205" s="46"/>
      <c r="BM205" s="46"/>
      <c r="BN205" s="46"/>
      <c r="BO205" s="46"/>
      <c r="BP205" s="47"/>
      <c r="BQ205" s="48">
        <f>SUM(BC205:BI205)</f>
        <v>0</v>
      </c>
      <c r="BR205" s="49"/>
      <c r="BS205" s="11"/>
      <c r="BT205" s="9"/>
      <c r="BU205" s="9"/>
      <c r="BV205" s="9"/>
      <c r="BW205" s="9"/>
      <c r="BX205" s="24"/>
      <c r="BY205" s="24"/>
      <c r="BZ205" s="45" t="s">
        <v>79</v>
      </c>
      <c r="CA205" s="46"/>
      <c r="CB205" s="46"/>
      <c r="CC205" s="46"/>
      <c r="CD205" s="46"/>
      <c r="CE205" s="46"/>
      <c r="CF205" s="47"/>
      <c r="CG205" s="48">
        <f>SUM(BS205:BY205)</f>
        <v>0</v>
      </c>
      <c r="CH205" s="49"/>
      <c r="CI205" s="61"/>
      <c r="CJ205" s="88"/>
    </row>
    <row r="206" spans="1:88" x14ac:dyDescent="0.25">
      <c r="A206" s="85"/>
      <c r="B206" s="82"/>
      <c r="C206" s="82"/>
      <c r="D206" s="14" t="s">
        <v>28</v>
      </c>
      <c r="E206" s="39"/>
      <c r="F206" s="24"/>
      <c r="G206" s="35"/>
      <c r="H206" s="9"/>
      <c r="I206" s="9"/>
      <c r="J206" s="9"/>
      <c r="K206" s="9"/>
      <c r="L206" s="24"/>
      <c r="M206" s="24"/>
      <c r="N206" s="53" t="s">
        <v>55</v>
      </c>
      <c r="O206" s="54"/>
      <c r="P206" s="54"/>
      <c r="Q206" s="54"/>
      <c r="R206" s="54"/>
      <c r="S206" s="54"/>
      <c r="T206" s="55"/>
      <c r="U206" s="56">
        <f>SUM(E206:M206)</f>
        <v>0</v>
      </c>
      <c r="V206" s="57"/>
      <c r="W206" s="11"/>
      <c r="X206" s="9"/>
      <c r="Y206" s="9"/>
      <c r="Z206" s="9"/>
      <c r="AA206" s="9"/>
      <c r="AB206" s="24"/>
      <c r="AC206" s="24"/>
      <c r="AD206" s="45" t="s">
        <v>55</v>
      </c>
      <c r="AE206" s="46"/>
      <c r="AF206" s="46"/>
      <c r="AG206" s="46"/>
      <c r="AH206" s="46"/>
      <c r="AI206" s="46"/>
      <c r="AJ206" s="47"/>
      <c r="AK206" s="48">
        <f t="shared" ref="AK206:AK211" si="115">SUM(W206:AC206)</f>
        <v>0</v>
      </c>
      <c r="AL206" s="49"/>
      <c r="AM206" s="11"/>
      <c r="AN206" s="9"/>
      <c r="AO206" s="9"/>
      <c r="AP206" s="9"/>
      <c r="AQ206" s="9"/>
      <c r="AR206" s="24"/>
      <c r="AS206" s="24"/>
      <c r="AT206" s="45" t="s">
        <v>55</v>
      </c>
      <c r="AU206" s="46"/>
      <c r="AV206" s="46"/>
      <c r="AW206" s="46"/>
      <c r="AX206" s="46"/>
      <c r="AY206" s="46"/>
      <c r="AZ206" s="47"/>
      <c r="BA206" s="48">
        <f t="shared" ref="BA206:BA211" si="116">SUM(AM206:AS206)</f>
        <v>0</v>
      </c>
      <c r="BB206" s="49"/>
      <c r="BC206" s="11"/>
      <c r="BD206" s="9"/>
      <c r="BE206" s="9"/>
      <c r="BF206" s="9"/>
      <c r="BG206" s="9"/>
      <c r="BH206" s="24"/>
      <c r="BI206" s="24"/>
      <c r="BJ206" s="45" t="s">
        <v>55</v>
      </c>
      <c r="BK206" s="46"/>
      <c r="BL206" s="46"/>
      <c r="BM206" s="46"/>
      <c r="BN206" s="46"/>
      <c r="BO206" s="46"/>
      <c r="BP206" s="47"/>
      <c r="BQ206" s="48">
        <f t="shared" ref="BQ206:BQ211" si="117">SUM(BC206:BI206)</f>
        <v>0</v>
      </c>
      <c r="BR206" s="49"/>
      <c r="BS206" s="11"/>
      <c r="BT206" s="9"/>
      <c r="BU206" s="9"/>
      <c r="BV206" s="9"/>
      <c r="BW206" s="9"/>
      <c r="BX206" s="24"/>
      <c r="BY206" s="24"/>
      <c r="BZ206" s="45" t="s">
        <v>55</v>
      </c>
      <c r="CA206" s="46"/>
      <c r="CB206" s="46"/>
      <c r="CC206" s="46"/>
      <c r="CD206" s="46"/>
      <c r="CE206" s="46"/>
      <c r="CF206" s="47"/>
      <c r="CG206" s="48">
        <f t="shared" ref="CG206:CG211" si="118">SUM(BS206:BY206)</f>
        <v>0</v>
      </c>
      <c r="CH206" s="49"/>
      <c r="CI206" s="61"/>
      <c r="CJ206" s="88"/>
    </row>
    <row r="207" spans="1:88" x14ac:dyDescent="0.25">
      <c r="A207" s="85"/>
      <c r="B207" s="82"/>
      <c r="C207" s="82"/>
      <c r="D207" s="14" t="s">
        <v>30</v>
      </c>
      <c r="E207" s="39"/>
      <c r="F207" s="24"/>
      <c r="G207" s="35"/>
      <c r="H207" s="9"/>
      <c r="I207" s="9"/>
      <c r="J207" s="9"/>
      <c r="K207" s="9"/>
      <c r="L207" s="24"/>
      <c r="M207" s="24"/>
      <c r="N207" s="53" t="s">
        <v>56</v>
      </c>
      <c r="O207" s="54"/>
      <c r="P207" s="54"/>
      <c r="Q207" s="54"/>
      <c r="R207" s="54"/>
      <c r="S207" s="54"/>
      <c r="T207" s="55"/>
      <c r="U207" s="56">
        <f t="shared" ref="U207:U211" si="119">SUM(E207:M207)</f>
        <v>0</v>
      </c>
      <c r="V207" s="57"/>
      <c r="W207" s="11"/>
      <c r="X207" s="9"/>
      <c r="Y207" s="9"/>
      <c r="Z207" s="9"/>
      <c r="AA207" s="9"/>
      <c r="AB207" s="24"/>
      <c r="AC207" s="24"/>
      <c r="AD207" s="45" t="s">
        <v>56</v>
      </c>
      <c r="AE207" s="46"/>
      <c r="AF207" s="46"/>
      <c r="AG207" s="46"/>
      <c r="AH207" s="46"/>
      <c r="AI207" s="46"/>
      <c r="AJ207" s="47"/>
      <c r="AK207" s="48">
        <f t="shared" si="115"/>
        <v>0</v>
      </c>
      <c r="AL207" s="49"/>
      <c r="AM207" s="11"/>
      <c r="AN207" s="9"/>
      <c r="AO207" s="9"/>
      <c r="AP207" s="9"/>
      <c r="AQ207" s="9"/>
      <c r="AR207" s="24"/>
      <c r="AS207" s="24"/>
      <c r="AT207" s="45" t="s">
        <v>56</v>
      </c>
      <c r="AU207" s="46"/>
      <c r="AV207" s="46"/>
      <c r="AW207" s="46"/>
      <c r="AX207" s="46"/>
      <c r="AY207" s="46"/>
      <c r="AZ207" s="47"/>
      <c r="BA207" s="48">
        <f t="shared" si="116"/>
        <v>0</v>
      </c>
      <c r="BB207" s="49"/>
      <c r="BC207" s="11"/>
      <c r="BD207" s="9"/>
      <c r="BE207" s="9"/>
      <c r="BF207" s="9"/>
      <c r="BG207" s="9"/>
      <c r="BH207" s="24"/>
      <c r="BI207" s="24"/>
      <c r="BJ207" s="45" t="s">
        <v>56</v>
      </c>
      <c r="BK207" s="46"/>
      <c r="BL207" s="46"/>
      <c r="BM207" s="46"/>
      <c r="BN207" s="46"/>
      <c r="BO207" s="46"/>
      <c r="BP207" s="47"/>
      <c r="BQ207" s="48">
        <f t="shared" si="117"/>
        <v>0</v>
      </c>
      <c r="BR207" s="49"/>
      <c r="BS207" s="11"/>
      <c r="BT207" s="9"/>
      <c r="BU207" s="9"/>
      <c r="BV207" s="9"/>
      <c r="BW207" s="9"/>
      <c r="BX207" s="24"/>
      <c r="BY207" s="24"/>
      <c r="BZ207" s="45" t="s">
        <v>56</v>
      </c>
      <c r="CA207" s="46"/>
      <c r="CB207" s="46"/>
      <c r="CC207" s="46"/>
      <c r="CD207" s="46"/>
      <c r="CE207" s="46"/>
      <c r="CF207" s="47"/>
      <c r="CG207" s="48">
        <f t="shared" si="118"/>
        <v>0</v>
      </c>
      <c r="CH207" s="49"/>
      <c r="CI207" s="61"/>
      <c r="CJ207" s="88"/>
    </row>
    <row r="208" spans="1:88" x14ac:dyDescent="0.25">
      <c r="A208" s="85"/>
      <c r="B208" s="82"/>
      <c r="C208" s="82"/>
      <c r="D208" s="14" t="s">
        <v>35</v>
      </c>
      <c r="E208" s="39"/>
      <c r="F208" s="24"/>
      <c r="G208" s="35"/>
      <c r="H208" s="9"/>
      <c r="I208" s="9"/>
      <c r="J208" s="9"/>
      <c r="K208" s="9"/>
      <c r="L208" s="24"/>
      <c r="M208" s="24"/>
      <c r="N208" s="53" t="s">
        <v>57</v>
      </c>
      <c r="O208" s="54"/>
      <c r="P208" s="54"/>
      <c r="Q208" s="54"/>
      <c r="R208" s="54"/>
      <c r="S208" s="54"/>
      <c r="T208" s="55"/>
      <c r="U208" s="56">
        <f t="shared" si="119"/>
        <v>0</v>
      </c>
      <c r="V208" s="57"/>
      <c r="W208" s="11"/>
      <c r="X208" s="9"/>
      <c r="Y208" s="9"/>
      <c r="Z208" s="9"/>
      <c r="AA208" s="9"/>
      <c r="AB208" s="24"/>
      <c r="AC208" s="24"/>
      <c r="AD208" s="45" t="s">
        <v>57</v>
      </c>
      <c r="AE208" s="46"/>
      <c r="AF208" s="46"/>
      <c r="AG208" s="46"/>
      <c r="AH208" s="46"/>
      <c r="AI208" s="46"/>
      <c r="AJ208" s="47"/>
      <c r="AK208" s="48">
        <f t="shared" si="115"/>
        <v>0</v>
      </c>
      <c r="AL208" s="49"/>
      <c r="AM208" s="11"/>
      <c r="AN208" s="9"/>
      <c r="AO208" s="9"/>
      <c r="AP208" s="9"/>
      <c r="AQ208" s="9"/>
      <c r="AR208" s="24"/>
      <c r="AS208" s="24"/>
      <c r="AT208" s="45" t="s">
        <v>57</v>
      </c>
      <c r="AU208" s="46"/>
      <c r="AV208" s="46"/>
      <c r="AW208" s="46"/>
      <c r="AX208" s="46"/>
      <c r="AY208" s="46"/>
      <c r="AZ208" s="47"/>
      <c r="BA208" s="48">
        <f t="shared" si="116"/>
        <v>0</v>
      </c>
      <c r="BB208" s="49"/>
      <c r="BC208" s="11"/>
      <c r="BD208" s="9"/>
      <c r="BE208" s="9"/>
      <c r="BF208" s="9"/>
      <c r="BG208" s="9"/>
      <c r="BH208" s="24"/>
      <c r="BI208" s="24"/>
      <c r="BJ208" s="45" t="s">
        <v>57</v>
      </c>
      <c r="BK208" s="46"/>
      <c r="BL208" s="46"/>
      <c r="BM208" s="46"/>
      <c r="BN208" s="46"/>
      <c r="BO208" s="46"/>
      <c r="BP208" s="47"/>
      <c r="BQ208" s="48">
        <f t="shared" si="117"/>
        <v>0</v>
      </c>
      <c r="BR208" s="49"/>
      <c r="BS208" s="11"/>
      <c r="BT208" s="9"/>
      <c r="BU208" s="9"/>
      <c r="BV208" s="9"/>
      <c r="BW208" s="9"/>
      <c r="BX208" s="24"/>
      <c r="BY208" s="24"/>
      <c r="BZ208" s="45" t="s">
        <v>57</v>
      </c>
      <c r="CA208" s="46"/>
      <c r="CB208" s="46"/>
      <c r="CC208" s="46"/>
      <c r="CD208" s="46"/>
      <c r="CE208" s="46"/>
      <c r="CF208" s="47"/>
      <c r="CG208" s="48">
        <f t="shared" si="118"/>
        <v>0</v>
      </c>
      <c r="CH208" s="49"/>
      <c r="CI208" s="61"/>
      <c r="CJ208" s="88"/>
    </row>
    <row r="209" spans="1:88" x14ac:dyDescent="0.25">
      <c r="A209" s="85"/>
      <c r="B209" s="82"/>
      <c r="C209" s="82"/>
      <c r="D209" s="14" t="s">
        <v>32</v>
      </c>
      <c r="E209" s="40"/>
      <c r="F209" s="25"/>
      <c r="G209" s="36"/>
      <c r="H209" s="20"/>
      <c r="I209" s="20">
        <v>6</v>
      </c>
      <c r="J209" s="20"/>
      <c r="K209" s="20"/>
      <c r="L209" s="25"/>
      <c r="M209" s="25"/>
      <c r="N209" s="53" t="s">
        <v>58</v>
      </c>
      <c r="O209" s="54"/>
      <c r="P209" s="54"/>
      <c r="Q209" s="54"/>
      <c r="R209" s="54"/>
      <c r="S209" s="54"/>
      <c r="T209" s="55"/>
      <c r="U209" s="56">
        <f t="shared" si="119"/>
        <v>6</v>
      </c>
      <c r="V209" s="57"/>
      <c r="W209" s="11"/>
      <c r="X209" s="9"/>
      <c r="Y209" s="20"/>
      <c r="Z209" s="9"/>
      <c r="AA209" s="9"/>
      <c r="AB209" s="24"/>
      <c r="AC209" s="24"/>
      <c r="AD209" s="45" t="s">
        <v>58</v>
      </c>
      <c r="AE209" s="46"/>
      <c r="AF209" s="46"/>
      <c r="AG209" s="46"/>
      <c r="AH209" s="46"/>
      <c r="AI209" s="46"/>
      <c r="AJ209" s="47"/>
      <c r="AK209" s="48">
        <f t="shared" si="115"/>
        <v>0</v>
      </c>
      <c r="AL209" s="49"/>
      <c r="AM209" s="11"/>
      <c r="AN209" s="9"/>
      <c r="AO209" s="9"/>
      <c r="AP209" s="20"/>
      <c r="AQ209" s="9"/>
      <c r="AR209" s="24"/>
      <c r="AS209" s="24"/>
      <c r="AT209" s="45" t="s">
        <v>58</v>
      </c>
      <c r="AU209" s="46"/>
      <c r="AV209" s="46"/>
      <c r="AW209" s="46"/>
      <c r="AX209" s="46"/>
      <c r="AY209" s="46"/>
      <c r="AZ209" s="47"/>
      <c r="BA209" s="48">
        <f t="shared" si="116"/>
        <v>0</v>
      </c>
      <c r="BB209" s="49"/>
      <c r="BC209" s="11"/>
      <c r="BD209" s="9"/>
      <c r="BE209" s="9"/>
      <c r="BF209" s="9"/>
      <c r="BG209" s="20"/>
      <c r="BH209" s="24"/>
      <c r="BI209" s="24"/>
      <c r="BJ209" s="45" t="s">
        <v>58</v>
      </c>
      <c r="BK209" s="46"/>
      <c r="BL209" s="46"/>
      <c r="BM209" s="46"/>
      <c r="BN209" s="46"/>
      <c r="BO209" s="46"/>
      <c r="BP209" s="47"/>
      <c r="BQ209" s="48">
        <f t="shared" si="117"/>
        <v>0</v>
      </c>
      <c r="BR209" s="49"/>
      <c r="BS209" s="11"/>
      <c r="BT209" s="9"/>
      <c r="BU209" s="9"/>
      <c r="BV209" s="9"/>
      <c r="BW209" s="9"/>
      <c r="BX209" s="24"/>
      <c r="BY209" s="24"/>
      <c r="BZ209" s="45" t="s">
        <v>58</v>
      </c>
      <c r="CA209" s="46"/>
      <c r="CB209" s="46"/>
      <c r="CC209" s="46"/>
      <c r="CD209" s="46"/>
      <c r="CE209" s="46"/>
      <c r="CF209" s="47"/>
      <c r="CG209" s="48">
        <f t="shared" si="118"/>
        <v>0</v>
      </c>
      <c r="CH209" s="49"/>
      <c r="CI209" s="61"/>
      <c r="CJ209" s="88"/>
    </row>
    <row r="210" spans="1:88" x14ac:dyDescent="0.25">
      <c r="A210" s="85"/>
      <c r="B210" s="82"/>
      <c r="C210" s="82"/>
      <c r="D210" s="14" t="s">
        <v>72</v>
      </c>
      <c r="E210" s="40"/>
      <c r="F210" s="25"/>
      <c r="G210" s="36"/>
      <c r="H210" s="20"/>
      <c r="I210" s="20"/>
      <c r="J210" s="20"/>
      <c r="K210" s="20"/>
      <c r="L210" s="25"/>
      <c r="M210" s="25"/>
      <c r="N210" s="53" t="s">
        <v>73</v>
      </c>
      <c r="O210" s="54"/>
      <c r="P210" s="54"/>
      <c r="Q210" s="54"/>
      <c r="R210" s="54"/>
      <c r="S210" s="54"/>
      <c r="T210" s="55"/>
      <c r="U210" s="56">
        <f t="shared" si="119"/>
        <v>0</v>
      </c>
      <c r="V210" s="57"/>
      <c r="W210" s="19"/>
      <c r="X210" s="20"/>
      <c r="Y210" s="20"/>
      <c r="Z210" s="20"/>
      <c r="AA210" s="20"/>
      <c r="AB210" s="25"/>
      <c r="AC210" s="25"/>
      <c r="AD210" s="45" t="s">
        <v>73</v>
      </c>
      <c r="AE210" s="46"/>
      <c r="AF210" s="46"/>
      <c r="AG210" s="46"/>
      <c r="AH210" s="46"/>
      <c r="AI210" s="46"/>
      <c r="AJ210" s="47"/>
      <c r="AK210" s="48">
        <f t="shared" si="115"/>
        <v>0</v>
      </c>
      <c r="AL210" s="49"/>
      <c r="AM210" s="19"/>
      <c r="AN210" s="20"/>
      <c r="AO210" s="20"/>
      <c r="AP210" s="20"/>
      <c r="AQ210" s="20"/>
      <c r="AR210" s="25"/>
      <c r="AS210" s="25"/>
      <c r="AT210" s="45" t="s">
        <v>73</v>
      </c>
      <c r="AU210" s="46"/>
      <c r="AV210" s="46"/>
      <c r="AW210" s="46"/>
      <c r="AX210" s="46"/>
      <c r="AY210" s="46"/>
      <c r="AZ210" s="47"/>
      <c r="BA210" s="48">
        <f t="shared" si="116"/>
        <v>0</v>
      </c>
      <c r="BB210" s="49"/>
      <c r="BC210" s="19"/>
      <c r="BD210" s="20"/>
      <c r="BE210" s="20"/>
      <c r="BF210" s="20"/>
      <c r="BG210" s="20"/>
      <c r="BH210" s="25"/>
      <c r="BI210" s="25"/>
      <c r="BJ210" s="45" t="s">
        <v>73</v>
      </c>
      <c r="BK210" s="46"/>
      <c r="BL210" s="46"/>
      <c r="BM210" s="46"/>
      <c r="BN210" s="46"/>
      <c r="BO210" s="46"/>
      <c r="BP210" s="47"/>
      <c r="BQ210" s="48">
        <f t="shared" si="117"/>
        <v>0</v>
      </c>
      <c r="BR210" s="49"/>
      <c r="BS210" s="19"/>
      <c r="BT210" s="20"/>
      <c r="BU210" s="20"/>
      <c r="BV210" s="20"/>
      <c r="BW210" s="20"/>
      <c r="BX210" s="24"/>
      <c r="BY210" s="24"/>
      <c r="BZ210" s="45" t="s">
        <v>73</v>
      </c>
      <c r="CA210" s="46"/>
      <c r="CB210" s="46"/>
      <c r="CC210" s="46"/>
      <c r="CD210" s="46"/>
      <c r="CE210" s="46"/>
      <c r="CF210" s="47"/>
      <c r="CG210" s="48">
        <f t="shared" si="118"/>
        <v>0</v>
      </c>
      <c r="CH210" s="49"/>
      <c r="CI210" s="61"/>
      <c r="CJ210" s="88"/>
    </row>
    <row r="211" spans="1:88" ht="15.75" thickBot="1" x14ac:dyDescent="0.3">
      <c r="A211" s="86"/>
      <c r="B211" s="83"/>
      <c r="C211" s="83"/>
      <c r="D211" s="22" t="s">
        <v>54</v>
      </c>
      <c r="E211" s="41"/>
      <c r="F211" s="26"/>
      <c r="G211" s="37"/>
      <c r="H211" s="10"/>
      <c r="I211" s="10"/>
      <c r="J211" s="10"/>
      <c r="K211" s="10"/>
      <c r="L211" s="26"/>
      <c r="M211" s="26"/>
      <c r="N211" s="50" t="s">
        <v>59</v>
      </c>
      <c r="O211" s="51"/>
      <c r="P211" s="51"/>
      <c r="Q211" s="51"/>
      <c r="R211" s="51"/>
      <c r="S211" s="51"/>
      <c r="T211" s="52"/>
      <c r="U211" s="56">
        <f t="shared" si="119"/>
        <v>0</v>
      </c>
      <c r="V211" s="57"/>
      <c r="W211" s="12"/>
      <c r="X211" s="10"/>
      <c r="Y211" s="10"/>
      <c r="Z211" s="10"/>
      <c r="AA211" s="10"/>
      <c r="AB211" s="26"/>
      <c r="AC211" s="26"/>
      <c r="AD211" s="50" t="s">
        <v>59</v>
      </c>
      <c r="AE211" s="51"/>
      <c r="AF211" s="51"/>
      <c r="AG211" s="51"/>
      <c r="AH211" s="51"/>
      <c r="AI211" s="51"/>
      <c r="AJ211" s="52"/>
      <c r="AK211" s="58">
        <f t="shared" si="115"/>
        <v>0</v>
      </c>
      <c r="AL211" s="59"/>
      <c r="AM211" s="12"/>
      <c r="AN211" s="10"/>
      <c r="AO211" s="10"/>
      <c r="AP211" s="10"/>
      <c r="AQ211" s="10"/>
      <c r="AR211" s="26"/>
      <c r="AS211" s="26"/>
      <c r="AT211" s="50" t="s">
        <v>59</v>
      </c>
      <c r="AU211" s="51"/>
      <c r="AV211" s="51"/>
      <c r="AW211" s="51"/>
      <c r="AX211" s="51"/>
      <c r="AY211" s="51"/>
      <c r="AZ211" s="52"/>
      <c r="BA211" s="58">
        <f t="shared" si="116"/>
        <v>0</v>
      </c>
      <c r="BB211" s="59"/>
      <c r="BC211" s="12"/>
      <c r="BD211" s="10"/>
      <c r="BE211" s="10"/>
      <c r="BF211" s="10"/>
      <c r="BG211" s="10"/>
      <c r="BH211" s="26"/>
      <c r="BI211" s="26"/>
      <c r="BJ211" s="50" t="s">
        <v>59</v>
      </c>
      <c r="BK211" s="51"/>
      <c r="BL211" s="51"/>
      <c r="BM211" s="51"/>
      <c r="BN211" s="51"/>
      <c r="BO211" s="51"/>
      <c r="BP211" s="52"/>
      <c r="BQ211" s="58">
        <f t="shared" si="117"/>
        <v>0</v>
      </c>
      <c r="BR211" s="59"/>
      <c r="BS211" s="12"/>
      <c r="BT211" s="10"/>
      <c r="BU211" s="10"/>
      <c r="BV211" s="10"/>
      <c r="BW211" s="10"/>
      <c r="BX211" s="24"/>
      <c r="BY211" s="24"/>
      <c r="BZ211" s="50" t="s">
        <v>59</v>
      </c>
      <c r="CA211" s="51"/>
      <c r="CB211" s="51"/>
      <c r="CC211" s="51"/>
      <c r="CD211" s="51"/>
      <c r="CE211" s="51"/>
      <c r="CF211" s="52"/>
      <c r="CG211" s="58">
        <f t="shared" si="118"/>
        <v>0</v>
      </c>
      <c r="CH211" s="59"/>
      <c r="CI211" s="62"/>
      <c r="CJ211" s="89"/>
    </row>
    <row r="212" spans="1:88" x14ac:dyDescent="0.25">
      <c r="A212" s="84">
        <v>24</v>
      </c>
      <c r="B212" s="81"/>
      <c r="C212" s="81" t="s">
        <v>9</v>
      </c>
      <c r="D212" s="15" t="s">
        <v>29</v>
      </c>
      <c r="E212" s="38"/>
      <c r="F212" s="23"/>
      <c r="G212" s="34">
        <v>5</v>
      </c>
      <c r="H212" s="17">
        <v>7</v>
      </c>
      <c r="I212" s="17">
        <v>5</v>
      </c>
      <c r="J212" s="17">
        <v>5</v>
      </c>
      <c r="K212" s="17">
        <v>5</v>
      </c>
      <c r="L212" s="23"/>
      <c r="M212" s="23"/>
      <c r="N212" s="42">
        <f>SUM(G212:K212)+U214</f>
        <v>27</v>
      </c>
      <c r="O212" s="42">
        <f>IF($C212="BLM-ATÖLYE-LAB(ŞEF)",20,IF($C212="SINIF",18,IF($C212="OKUL ÖNCESİ",18,IF($C212="REHBER ÖĞ",18,IF($C212="ÖZEL EĞİTİM ÖĞRT.",18,IF($C212="MÜDÜR",2,IF($C212="MÜDÜR YRD",6,IF($C212="MÜDÜR BAŞYARD",2,IF($C212="ATÖLYE-LAB",20,15)))))))))</f>
        <v>2</v>
      </c>
      <c r="P212" s="42">
        <f>IF(N212-O212&gt;0,N212-O212,0)</f>
        <v>25</v>
      </c>
      <c r="Q212" s="42">
        <f>IF(OR($C212="MÜDÜR",$C212="MÜDÜR YRD",$C212="MÜDÜR BAŞYARD"),0,IF(AND(N212+IF(S212="VAR",1,0)&gt;29,N212+IF(S212="VAR",1,0)&lt;41),3,IF(AND(N212+IF(S212="VAR",1,0)&gt;9,N212+IF(S212="VAR",1,0)&lt;20),1,IF(AND(N212+IF(S212="VAR",1,0)&gt;19,N212+IF(S212="VAR",1,0)&lt;30),2,0))))</f>
        <v>0</v>
      </c>
      <c r="R212" s="43" t="s">
        <v>5</v>
      </c>
      <c r="S212" s="43" t="s">
        <v>5</v>
      </c>
      <c r="T212" s="18">
        <f>3*COUNTIF(G212:K212,"M")</f>
        <v>0</v>
      </c>
      <c r="U212" s="42">
        <f>IF($C212="MÜDÜR BAŞYARD",0,IF($C212="MÜDÜR",0,IF($C212="MÜDÜR YRD",0,IF($C212="REHBER ÖĞ",0,IF($C212="FORMATÖR",0,IF($C212="ÖZEL EĞİTİM ÖĞRT.",0,IF(OR(R212="VAR",S212="VAR"),2,)))))))</f>
        <v>0</v>
      </c>
      <c r="V212" s="44">
        <f>IF($C212="REHBER ÖĞ",N212+U219,IF($C212="FORMATÖR",N212+U219,IF($C212="ÖZEL EĞİTİM ÖĞRT.",N212+U219,P212+Q212+U212+T212+U213+U215+U216+U217+U218+U219+U220)))</f>
        <v>31</v>
      </c>
      <c r="W212" s="16"/>
      <c r="X212" s="17"/>
      <c r="Y212" s="17"/>
      <c r="Z212" s="17"/>
      <c r="AA212" s="17"/>
      <c r="AB212" s="23"/>
      <c r="AC212" s="23"/>
      <c r="AD212" s="42">
        <f>SUM(W212:AA212)+AK214</f>
        <v>0</v>
      </c>
      <c r="AE212" s="42">
        <f>IF($C212="BLM-ATÖLYE-LAB(ŞEF)",20,IF($C212="SINIF",18,IF($C212="OKUL ÖNCESİ",18,IF($C212="REHBER ÖĞ",18,IF($C212="ÖZEL EĞİTİM ÖĞRT.",18,IF($C212="MÜDÜR",2,IF($C212="MÜDÜR YRD",6,IF($C212="MÜDÜR BAŞYARD",2,IF($C212="ATÖLYE-LAB",20,15)))))))))</f>
        <v>2</v>
      </c>
      <c r="AF212" s="42">
        <f>IF(AD212-AE212&gt;0,AD212-AE212,0)</f>
        <v>0</v>
      </c>
      <c r="AG212" s="42">
        <f>IF(OR($C212="MÜDÜR",$C212="MÜDÜR YRD",$C212="MÜDÜR BAŞYARD"),0,IF(AND(AD212+IF(AI212="VAR",1,0)&gt;29,AD212+IF(AI212="VAR",1,0)&lt;41),3,IF(AND(AD212+IF(AI212="VAR",1,0)&gt;9,AD212+IF(AI212="VAR",1,0)&lt;20),1,IF(AND(AD212+IF(AI212="VAR",1,0)&gt;19,AD212+IF(AI212="VAR",1,0)&lt;30),2,0))))</f>
        <v>0</v>
      </c>
      <c r="AH212" s="43" t="s">
        <v>5</v>
      </c>
      <c r="AI212" s="43" t="s">
        <v>4</v>
      </c>
      <c r="AJ212" s="18">
        <f>3*COUNTIF(W212:AA212,"M")</f>
        <v>0</v>
      </c>
      <c r="AK212" s="42">
        <f>IF($C212="MÜDÜR BAŞYARD",0,IF($C212="MÜDÜR",0,IF($C212="MÜDÜR YRD",0,IF($C212="REHBER ÖĞ",0,IF($C212="FORMATÖR",0,IF($C212="ÖZEL EĞİTİM ÖĞRT.",0,IF(OR(AH212="VAR",AI212="VAR"),2,)))))))</f>
        <v>0</v>
      </c>
      <c r="AL212" s="44">
        <f>IF($C212="REHBER ÖĞ",AD212+AK219,IF($C212="FORMATÖR",AD212+AK219,IF($C212="ÖZEL EĞİTİM ÖĞRT.",AD212+AK219,AF212+AG212+AK212+AJ212+AK213+AK215+AK216+AK217+AK218+AK219+AK220)))</f>
        <v>0</v>
      </c>
      <c r="AM212" s="16"/>
      <c r="AN212" s="17"/>
      <c r="AO212" s="17"/>
      <c r="AP212" s="17"/>
      <c r="AQ212" s="17"/>
      <c r="AR212" s="23"/>
      <c r="AS212" s="23"/>
      <c r="AT212" s="42">
        <f>SUM(AM212:AQ212)+BA214</f>
        <v>0</v>
      </c>
      <c r="AU212" s="42">
        <f>IF($C212="BLM-ATÖLYE-LAB(ŞEF)",20,IF($C212="SINIF",18,IF($C212="OKUL ÖNCESİ",18,IF($C212="REHBER ÖĞ",18,IF($C212="ÖZEL EĞİTİM ÖĞRT.",18,IF($C212="MÜDÜR",2,IF($C212="MÜDÜR YRD",6,IF($C212="MÜDÜR BAŞYARD",2,IF($C212="ATÖLYE-LAB",20,15)))))))))</f>
        <v>2</v>
      </c>
      <c r="AV212" s="42">
        <f>IF(AT212-AU212&gt;0,AT212-AU212,0)</f>
        <v>0</v>
      </c>
      <c r="AW212" s="42">
        <f>IF(OR($C212="MÜDÜR",$C212="MÜDÜR YRD",$C212="MÜDÜR BAŞYARD"),0,IF(AND(AT212+IF(AY212="VAR",1,0)&gt;29,AT212+IF(AY212="VAR",1,0)&lt;41),3,IF(AND(AT212+IF(AY212="VAR",1,0)&gt;9,AT212+IF(AY212="VAR",1,0)&lt;20),1,IF(AND(AT212+IF(AY212="VAR",1,0)&gt;19,AT212+IF(AY212="VAR",1,0)&lt;30),2,0))))</f>
        <v>0</v>
      </c>
      <c r="AX212" s="43" t="s">
        <v>4</v>
      </c>
      <c r="AY212" s="43" t="s">
        <v>5</v>
      </c>
      <c r="AZ212" s="18">
        <f>3*COUNTIF(AM212:AQ212,"M")</f>
        <v>0</v>
      </c>
      <c r="BA212" s="42">
        <f>IF($C212="MÜDÜR BAŞYARD",0,IF($C212="MÜDÜR",0,IF($C212="MÜDÜR YRD",0,IF($C212="REHBER ÖĞ",0,IF($C212="FORMATÖR",0,IF($C212="ÖZEL EĞİTİM ÖĞRT.",0,IF(OR(AX212="VAR",AY212="VAR"),2,)))))))</f>
        <v>0</v>
      </c>
      <c r="BB212" s="44">
        <f>IF($C212="REHBER ÖĞ",AT212+BA219,IF($C212="FORMATÖR",AT212+BA219,IF($C212="ÖZEL EĞİTİM ÖĞRT.",AT212+BA219,AV212+AW212+BA212+AZ212+BA213+BA215+BA216+BA217+BA218+BA219+BA220)))</f>
        <v>0</v>
      </c>
      <c r="BC212" s="16"/>
      <c r="BD212" s="17"/>
      <c r="BE212" s="17"/>
      <c r="BF212" s="17"/>
      <c r="BG212" s="17"/>
      <c r="BH212" s="23"/>
      <c r="BI212" s="23"/>
      <c r="BJ212" s="42">
        <f>SUM(BC212:BG212)+BQ214</f>
        <v>0</v>
      </c>
      <c r="BK212" s="42">
        <f>IF($C212="BLM-ATÖLYE-LAB(ŞEF)",20,IF($C212="SINIF",18,IF($C212="OKUL ÖNCESİ",18,IF($C212="REHBER ÖĞ",18,IF($C212="ÖZEL EĞİTİM ÖĞRT.",18,IF($C212="MÜDÜR",2,IF($C212="MÜDÜR YRD",6,IF($C212="MÜDÜR BAŞYARD",2,IF($C212="ATÖLYE-LAB",20,15)))))))))</f>
        <v>2</v>
      </c>
      <c r="BL212" s="42">
        <f>IF(BJ212-BK212&gt;0,BJ212-BK212,0)</f>
        <v>0</v>
      </c>
      <c r="BM212" s="42">
        <f>IF(OR($C212="MÜDÜR",$C212="MÜDÜR YRD",$C212="MÜDÜR BAŞYARD"),0,IF(AND(BJ212+IF(BO212="VAR",1,0)&gt;29,BJ212+IF(BO212="VAR",1,0)&lt;41),3,IF(AND(BJ212+IF(BO212="VAR",1,0)&gt;9,BJ212+IF(BO212="VAR",1,0)&lt;20),1,IF(AND(BJ212+IF(BO212="VAR",1,0)&gt;19,BJ212+IF(BO212="VAR",1,0)&lt;30),2,0))))</f>
        <v>0</v>
      </c>
      <c r="BN212" s="43" t="s">
        <v>4</v>
      </c>
      <c r="BO212" s="43" t="s">
        <v>5</v>
      </c>
      <c r="BP212" s="18">
        <f>3*COUNTIF(BC212:BG212,"M")</f>
        <v>0</v>
      </c>
      <c r="BQ212" s="42">
        <f>IF($C212="MÜDÜR BAŞYARD",0,IF($C212="MÜDÜR",0,IF($C212="MÜDÜR YRD",0,IF($C212="REHBER ÖĞ",0,IF($C212="FORMATÖR",0,IF($C212="ÖZEL EĞİTİM ÖĞRT.",0,IF(OR(BN212="VAR",BO212="VAR"),2,)))))))</f>
        <v>0</v>
      </c>
      <c r="BR212" s="44">
        <f>IF($C212="REHBER ÖĞ",BJ212+BQ219,IF($C212="FORMATÖR",BJ212+BQ219,IF($C212="ÖZEL EĞİTİM ÖĞRT.",BJ212+BQ219,BL212+BM212+BQ212+BP212+BQ213+BQ215+BQ216+BQ217+BQ218+BQ219+BQ220)))</f>
        <v>0</v>
      </c>
      <c r="BS212" s="16"/>
      <c r="BT212" s="17"/>
      <c r="BU212" s="17"/>
      <c r="BV212" s="17"/>
      <c r="BW212" s="17"/>
      <c r="BX212" s="23"/>
      <c r="BY212" s="23"/>
      <c r="BZ212" s="42">
        <f>SUM(BS212:BW212)+CG214</f>
        <v>0</v>
      </c>
      <c r="CA212" s="42">
        <f>IF($C212="BLM-ATÖLYE-LAB(ŞEF)",20,IF($C212="SINIF",18,IF($C212="OKUL ÖNCESİ",18,IF($C212="REHBER ÖĞ",18,IF($C212="ÖZEL EĞİTİM ÖĞRT.",18,IF($C212="MÜDÜR",2,IF($C212="MÜDÜR YRD",6,IF($C212="MÜDÜR BAŞYARD",2,IF($C212="ATÖLYE-LAB",20,15)))))))))</f>
        <v>2</v>
      </c>
      <c r="CB212" s="42">
        <f>IF(BZ212-CA212&gt;0,BZ212-CA212,0)</f>
        <v>0</v>
      </c>
      <c r="CC212" s="42">
        <f>IF(OR($C212="MÜDÜR",$C212="MÜDÜR YRD",$C212="MÜDÜR BAŞYARD"),0,IF(AND(BZ212+IF(CE212="VAR",1,0)&gt;29,BZ212+IF(CE212="VAR",1,0)&lt;41),3,IF(AND(BZ212+IF(CE212="VAR",1,0)&gt;9,BZ212+IF(CE212="VAR",1,0)&lt;20),1,IF(AND(BZ212+IF(CE212="VAR",1,0)&gt;19,BZ212+IF(CE212="VAR",1,0)&lt;30),2,0))))</f>
        <v>0</v>
      </c>
      <c r="CD212" s="43" t="s">
        <v>5</v>
      </c>
      <c r="CE212" s="43" t="s">
        <v>4</v>
      </c>
      <c r="CF212" s="18">
        <f>3*COUNTIF(BS212:BW212,"M")</f>
        <v>0</v>
      </c>
      <c r="CG212" s="42">
        <f>IF($C212="MÜDÜR BAŞYARD",0,IF($C212="MÜDÜR",0,IF($C212="MÜDÜR YRD",0,IF($C212="REHBER ÖĞ",0,IF($C212="FORMATÖR",0,IF($C212="ÖZEL EĞİTİM ÖĞRT.",0,IF(OR(CD212="VAR",CE212="VAR"),2,)))))))</f>
        <v>0</v>
      </c>
      <c r="CH212" s="44">
        <f>IF($C212="REHBER ÖĞ",BZ212+CG219,IF($C212="FORMATÖR",BZ212+CG219,IF($C212="ÖZEL EĞİTİM ÖĞRT.",BZ212+CG219,CB212+CC212+CG212+CF212+CG213+CG215+CG216+CG217+CG218+CG219+CG220)))</f>
        <v>0</v>
      </c>
      <c r="CI212" s="60">
        <f>V212+AL212+BB212+BR212+CH212</f>
        <v>31</v>
      </c>
      <c r="CJ212" s="87"/>
    </row>
    <row r="213" spans="1:88" x14ac:dyDescent="0.25">
      <c r="A213" s="85"/>
      <c r="B213" s="82"/>
      <c r="C213" s="82"/>
      <c r="D213" s="14" t="s">
        <v>76</v>
      </c>
      <c r="E213" s="39"/>
      <c r="F213" s="24"/>
      <c r="G213" s="35"/>
      <c r="H213" s="9"/>
      <c r="I213" s="9"/>
      <c r="J213" s="9"/>
      <c r="K213" s="9"/>
      <c r="L213" s="24"/>
      <c r="M213" s="24"/>
      <c r="N213" s="53" t="s">
        <v>77</v>
      </c>
      <c r="O213" s="54"/>
      <c r="P213" s="54"/>
      <c r="Q213" s="54"/>
      <c r="R213" s="54"/>
      <c r="S213" s="54"/>
      <c r="T213" s="55"/>
      <c r="U213" s="56">
        <f>SUM(E213:M213)</f>
        <v>0</v>
      </c>
      <c r="V213" s="57"/>
      <c r="W213" s="11"/>
      <c r="X213" s="9"/>
      <c r="Y213" s="9"/>
      <c r="Z213" s="9"/>
      <c r="AA213" s="9"/>
      <c r="AB213" s="24"/>
      <c r="AC213" s="24"/>
      <c r="AD213" s="45" t="s">
        <v>77</v>
      </c>
      <c r="AE213" s="46"/>
      <c r="AF213" s="46"/>
      <c r="AG213" s="46"/>
      <c r="AH213" s="46"/>
      <c r="AI213" s="46"/>
      <c r="AJ213" s="47"/>
      <c r="AK213" s="48">
        <f>SUM(W213:AC213)</f>
        <v>0</v>
      </c>
      <c r="AL213" s="49"/>
      <c r="AM213" s="11"/>
      <c r="AN213" s="9"/>
      <c r="AO213" s="9"/>
      <c r="AP213" s="9"/>
      <c r="AQ213" s="9"/>
      <c r="AR213" s="24"/>
      <c r="AS213" s="24"/>
      <c r="AT213" s="45" t="s">
        <v>77</v>
      </c>
      <c r="AU213" s="46"/>
      <c r="AV213" s="46"/>
      <c r="AW213" s="46"/>
      <c r="AX213" s="46"/>
      <c r="AY213" s="46"/>
      <c r="AZ213" s="47"/>
      <c r="BA213" s="48">
        <f>SUM(AM213:AS213)</f>
        <v>0</v>
      </c>
      <c r="BB213" s="49"/>
      <c r="BC213" s="11"/>
      <c r="BD213" s="9"/>
      <c r="BE213" s="9"/>
      <c r="BF213" s="9"/>
      <c r="BG213" s="9"/>
      <c r="BH213" s="24"/>
      <c r="BI213" s="24"/>
      <c r="BJ213" s="45" t="s">
        <v>77</v>
      </c>
      <c r="BK213" s="46"/>
      <c r="BL213" s="46"/>
      <c r="BM213" s="46"/>
      <c r="BN213" s="46"/>
      <c r="BO213" s="46"/>
      <c r="BP213" s="47"/>
      <c r="BQ213" s="48">
        <f>SUM(BC213:BI213)</f>
        <v>0</v>
      </c>
      <c r="BR213" s="49"/>
      <c r="BS213" s="11"/>
      <c r="BT213" s="9"/>
      <c r="BU213" s="9"/>
      <c r="BV213" s="9"/>
      <c r="BW213" s="9"/>
      <c r="BX213" s="24"/>
      <c r="BY213" s="24"/>
      <c r="BZ213" s="45" t="s">
        <v>77</v>
      </c>
      <c r="CA213" s="46"/>
      <c r="CB213" s="46"/>
      <c r="CC213" s="46"/>
      <c r="CD213" s="46"/>
      <c r="CE213" s="46"/>
      <c r="CF213" s="47"/>
      <c r="CG213" s="48">
        <f>SUM(BS213:BY213)</f>
        <v>0</v>
      </c>
      <c r="CH213" s="49"/>
      <c r="CI213" s="61"/>
      <c r="CJ213" s="88"/>
    </row>
    <row r="214" spans="1:88" x14ac:dyDescent="0.25">
      <c r="A214" s="85"/>
      <c r="B214" s="82"/>
      <c r="C214" s="82"/>
      <c r="D214" s="14" t="s">
        <v>78</v>
      </c>
      <c r="E214" s="39"/>
      <c r="F214" s="24"/>
      <c r="G214" s="35"/>
      <c r="H214" s="9"/>
      <c r="I214" s="9"/>
      <c r="J214" s="9"/>
      <c r="K214" s="9"/>
      <c r="L214" s="24"/>
      <c r="M214" s="24"/>
      <c r="N214" s="45" t="s">
        <v>79</v>
      </c>
      <c r="O214" s="46"/>
      <c r="P214" s="46"/>
      <c r="Q214" s="46"/>
      <c r="R214" s="46"/>
      <c r="S214" s="46"/>
      <c r="T214" s="47"/>
      <c r="U214" s="56">
        <f>SUM(E214:M214)</f>
        <v>0</v>
      </c>
      <c r="V214" s="57"/>
      <c r="W214" s="11"/>
      <c r="X214" s="9"/>
      <c r="Y214" s="9"/>
      <c r="Z214" s="9"/>
      <c r="AA214" s="9"/>
      <c r="AB214" s="24"/>
      <c r="AC214" s="24"/>
      <c r="AD214" s="45" t="s">
        <v>79</v>
      </c>
      <c r="AE214" s="46"/>
      <c r="AF214" s="46"/>
      <c r="AG214" s="46"/>
      <c r="AH214" s="46"/>
      <c r="AI214" s="46"/>
      <c r="AJ214" s="47"/>
      <c r="AK214" s="48">
        <f>SUM(W214:AC214)</f>
        <v>0</v>
      </c>
      <c r="AL214" s="49"/>
      <c r="AM214" s="11"/>
      <c r="AN214" s="9"/>
      <c r="AO214" s="9"/>
      <c r="AP214" s="9"/>
      <c r="AQ214" s="9"/>
      <c r="AR214" s="24"/>
      <c r="AS214" s="24"/>
      <c r="AT214" s="45" t="s">
        <v>79</v>
      </c>
      <c r="AU214" s="46"/>
      <c r="AV214" s="46"/>
      <c r="AW214" s="46"/>
      <c r="AX214" s="46"/>
      <c r="AY214" s="46"/>
      <c r="AZ214" s="47"/>
      <c r="BA214" s="48">
        <f>SUM(AM214:AS214)</f>
        <v>0</v>
      </c>
      <c r="BB214" s="49"/>
      <c r="BC214" s="11"/>
      <c r="BD214" s="9"/>
      <c r="BE214" s="9"/>
      <c r="BF214" s="9"/>
      <c r="BG214" s="9"/>
      <c r="BH214" s="24"/>
      <c r="BI214" s="24"/>
      <c r="BJ214" s="45" t="s">
        <v>79</v>
      </c>
      <c r="BK214" s="46"/>
      <c r="BL214" s="46"/>
      <c r="BM214" s="46"/>
      <c r="BN214" s="46"/>
      <c r="BO214" s="46"/>
      <c r="BP214" s="47"/>
      <c r="BQ214" s="48">
        <f>SUM(BC214:BI214)</f>
        <v>0</v>
      </c>
      <c r="BR214" s="49"/>
      <c r="BS214" s="11"/>
      <c r="BT214" s="9"/>
      <c r="BU214" s="9"/>
      <c r="BV214" s="9"/>
      <c r="BW214" s="9"/>
      <c r="BX214" s="24"/>
      <c r="BY214" s="24"/>
      <c r="BZ214" s="45" t="s">
        <v>79</v>
      </c>
      <c r="CA214" s="46"/>
      <c r="CB214" s="46"/>
      <c r="CC214" s="46"/>
      <c r="CD214" s="46"/>
      <c r="CE214" s="46"/>
      <c r="CF214" s="47"/>
      <c r="CG214" s="48">
        <f>SUM(BS214:BY214)</f>
        <v>0</v>
      </c>
      <c r="CH214" s="49"/>
      <c r="CI214" s="61"/>
      <c r="CJ214" s="88"/>
    </row>
    <row r="215" spans="1:88" x14ac:dyDescent="0.25">
      <c r="A215" s="85"/>
      <c r="B215" s="82"/>
      <c r="C215" s="82"/>
      <c r="D215" s="14" t="s">
        <v>28</v>
      </c>
      <c r="E215" s="39"/>
      <c r="F215" s="24"/>
      <c r="G215" s="35"/>
      <c r="H215" s="9"/>
      <c r="I215" s="9"/>
      <c r="J215" s="9"/>
      <c r="K215" s="9"/>
      <c r="L215" s="24"/>
      <c r="M215" s="24"/>
      <c r="N215" s="53" t="s">
        <v>55</v>
      </c>
      <c r="O215" s="54"/>
      <c r="P215" s="54"/>
      <c r="Q215" s="54"/>
      <c r="R215" s="54"/>
      <c r="S215" s="54"/>
      <c r="T215" s="55"/>
      <c r="U215" s="56">
        <f>SUM(E215:M215)</f>
        <v>0</v>
      </c>
      <c r="V215" s="57"/>
      <c r="W215" s="11"/>
      <c r="X215" s="9"/>
      <c r="Y215" s="9"/>
      <c r="Z215" s="9"/>
      <c r="AA215" s="9"/>
      <c r="AB215" s="24"/>
      <c r="AC215" s="24"/>
      <c r="AD215" s="45" t="s">
        <v>55</v>
      </c>
      <c r="AE215" s="46"/>
      <c r="AF215" s="46"/>
      <c r="AG215" s="46"/>
      <c r="AH215" s="46"/>
      <c r="AI215" s="46"/>
      <c r="AJ215" s="47"/>
      <c r="AK215" s="48">
        <f t="shared" ref="AK215:AK220" si="120">SUM(W215:AC215)</f>
        <v>0</v>
      </c>
      <c r="AL215" s="49"/>
      <c r="AM215" s="11"/>
      <c r="AN215" s="9"/>
      <c r="AO215" s="9"/>
      <c r="AP215" s="9"/>
      <c r="AQ215" s="9"/>
      <c r="AR215" s="24"/>
      <c r="AS215" s="24"/>
      <c r="AT215" s="45" t="s">
        <v>55</v>
      </c>
      <c r="AU215" s="46"/>
      <c r="AV215" s="46"/>
      <c r="AW215" s="46"/>
      <c r="AX215" s="46"/>
      <c r="AY215" s="46"/>
      <c r="AZ215" s="47"/>
      <c r="BA215" s="48">
        <f t="shared" ref="BA215:BA220" si="121">SUM(AM215:AS215)</f>
        <v>0</v>
      </c>
      <c r="BB215" s="49"/>
      <c r="BC215" s="11"/>
      <c r="BD215" s="9"/>
      <c r="BE215" s="9"/>
      <c r="BF215" s="9"/>
      <c r="BG215" s="9"/>
      <c r="BH215" s="24"/>
      <c r="BI215" s="24"/>
      <c r="BJ215" s="45" t="s">
        <v>55</v>
      </c>
      <c r="BK215" s="46"/>
      <c r="BL215" s="46"/>
      <c r="BM215" s="46"/>
      <c r="BN215" s="46"/>
      <c r="BO215" s="46"/>
      <c r="BP215" s="47"/>
      <c r="BQ215" s="48">
        <f t="shared" ref="BQ215:BQ220" si="122">SUM(BC215:BI215)</f>
        <v>0</v>
      </c>
      <c r="BR215" s="49"/>
      <c r="BS215" s="11"/>
      <c r="BT215" s="9"/>
      <c r="BU215" s="9"/>
      <c r="BV215" s="9"/>
      <c r="BW215" s="9"/>
      <c r="BX215" s="24"/>
      <c r="BY215" s="24"/>
      <c r="BZ215" s="45" t="s">
        <v>55</v>
      </c>
      <c r="CA215" s="46"/>
      <c r="CB215" s="46"/>
      <c r="CC215" s="46"/>
      <c r="CD215" s="46"/>
      <c r="CE215" s="46"/>
      <c r="CF215" s="47"/>
      <c r="CG215" s="48">
        <f t="shared" ref="CG215:CG220" si="123">SUM(BS215:BY215)</f>
        <v>0</v>
      </c>
      <c r="CH215" s="49"/>
      <c r="CI215" s="61"/>
      <c r="CJ215" s="88"/>
    </row>
    <row r="216" spans="1:88" x14ac:dyDescent="0.25">
      <c r="A216" s="85"/>
      <c r="B216" s="82"/>
      <c r="C216" s="82"/>
      <c r="D216" s="14" t="s">
        <v>30</v>
      </c>
      <c r="E216" s="39"/>
      <c r="F216" s="24"/>
      <c r="G216" s="35"/>
      <c r="H216" s="9"/>
      <c r="I216" s="9"/>
      <c r="J216" s="9"/>
      <c r="K216" s="9"/>
      <c r="L216" s="24"/>
      <c r="M216" s="24"/>
      <c r="N216" s="53" t="s">
        <v>56</v>
      </c>
      <c r="O216" s="54"/>
      <c r="P216" s="54"/>
      <c r="Q216" s="54"/>
      <c r="R216" s="54"/>
      <c r="S216" s="54"/>
      <c r="T216" s="55"/>
      <c r="U216" s="56">
        <f t="shared" ref="U216:U220" si="124">SUM(E216:M216)</f>
        <v>0</v>
      </c>
      <c r="V216" s="57"/>
      <c r="W216" s="11"/>
      <c r="X216" s="9"/>
      <c r="Y216" s="9"/>
      <c r="Z216" s="9"/>
      <c r="AA216" s="9"/>
      <c r="AB216" s="24"/>
      <c r="AC216" s="24"/>
      <c r="AD216" s="45" t="s">
        <v>56</v>
      </c>
      <c r="AE216" s="46"/>
      <c r="AF216" s="46"/>
      <c r="AG216" s="46"/>
      <c r="AH216" s="46"/>
      <c r="AI216" s="46"/>
      <c r="AJ216" s="47"/>
      <c r="AK216" s="48">
        <f t="shared" si="120"/>
        <v>0</v>
      </c>
      <c r="AL216" s="49"/>
      <c r="AM216" s="11"/>
      <c r="AN216" s="9"/>
      <c r="AO216" s="9"/>
      <c r="AP216" s="9"/>
      <c r="AQ216" s="9"/>
      <c r="AR216" s="24"/>
      <c r="AS216" s="24"/>
      <c r="AT216" s="45" t="s">
        <v>56</v>
      </c>
      <c r="AU216" s="46"/>
      <c r="AV216" s="46"/>
      <c r="AW216" s="46"/>
      <c r="AX216" s="46"/>
      <c r="AY216" s="46"/>
      <c r="AZ216" s="47"/>
      <c r="BA216" s="48">
        <f t="shared" si="121"/>
        <v>0</v>
      </c>
      <c r="BB216" s="49"/>
      <c r="BC216" s="11"/>
      <c r="BD216" s="9"/>
      <c r="BE216" s="9"/>
      <c r="BF216" s="9"/>
      <c r="BG216" s="9"/>
      <c r="BH216" s="24"/>
      <c r="BI216" s="24"/>
      <c r="BJ216" s="45" t="s">
        <v>56</v>
      </c>
      <c r="BK216" s="46"/>
      <c r="BL216" s="46"/>
      <c r="BM216" s="46"/>
      <c r="BN216" s="46"/>
      <c r="BO216" s="46"/>
      <c r="BP216" s="47"/>
      <c r="BQ216" s="48">
        <f t="shared" si="122"/>
        <v>0</v>
      </c>
      <c r="BR216" s="49"/>
      <c r="BS216" s="11"/>
      <c r="BT216" s="9"/>
      <c r="BU216" s="9"/>
      <c r="BV216" s="9"/>
      <c r="BW216" s="9"/>
      <c r="BX216" s="24"/>
      <c r="BY216" s="24"/>
      <c r="BZ216" s="45" t="s">
        <v>56</v>
      </c>
      <c r="CA216" s="46"/>
      <c r="CB216" s="46"/>
      <c r="CC216" s="46"/>
      <c r="CD216" s="46"/>
      <c r="CE216" s="46"/>
      <c r="CF216" s="47"/>
      <c r="CG216" s="48">
        <f t="shared" si="123"/>
        <v>0</v>
      </c>
      <c r="CH216" s="49"/>
      <c r="CI216" s="61"/>
      <c r="CJ216" s="88"/>
    </row>
    <row r="217" spans="1:88" x14ac:dyDescent="0.25">
      <c r="A217" s="85"/>
      <c r="B217" s="82"/>
      <c r="C217" s="82"/>
      <c r="D217" s="14" t="s">
        <v>35</v>
      </c>
      <c r="E217" s="39"/>
      <c r="F217" s="24"/>
      <c r="G217" s="35"/>
      <c r="H217" s="9"/>
      <c r="I217" s="9"/>
      <c r="J217" s="9"/>
      <c r="K217" s="9"/>
      <c r="L217" s="24"/>
      <c r="M217" s="24"/>
      <c r="N217" s="53" t="s">
        <v>57</v>
      </c>
      <c r="O217" s="54"/>
      <c r="P217" s="54"/>
      <c r="Q217" s="54"/>
      <c r="R217" s="54"/>
      <c r="S217" s="54"/>
      <c r="T217" s="55"/>
      <c r="U217" s="56">
        <f t="shared" si="124"/>
        <v>0</v>
      </c>
      <c r="V217" s="57"/>
      <c r="W217" s="11"/>
      <c r="X217" s="9"/>
      <c r="Y217" s="9"/>
      <c r="Z217" s="9"/>
      <c r="AA217" s="9"/>
      <c r="AB217" s="24"/>
      <c r="AC217" s="24"/>
      <c r="AD217" s="45" t="s">
        <v>57</v>
      </c>
      <c r="AE217" s="46"/>
      <c r="AF217" s="46"/>
      <c r="AG217" s="46"/>
      <c r="AH217" s="46"/>
      <c r="AI217" s="46"/>
      <c r="AJ217" s="47"/>
      <c r="AK217" s="48">
        <f t="shared" si="120"/>
        <v>0</v>
      </c>
      <c r="AL217" s="49"/>
      <c r="AM217" s="11"/>
      <c r="AN217" s="9"/>
      <c r="AO217" s="9"/>
      <c r="AP217" s="9"/>
      <c r="AQ217" s="9"/>
      <c r="AR217" s="24"/>
      <c r="AS217" s="24"/>
      <c r="AT217" s="45" t="s">
        <v>57</v>
      </c>
      <c r="AU217" s="46"/>
      <c r="AV217" s="46"/>
      <c r="AW217" s="46"/>
      <c r="AX217" s="46"/>
      <c r="AY217" s="46"/>
      <c r="AZ217" s="47"/>
      <c r="BA217" s="48">
        <f t="shared" si="121"/>
        <v>0</v>
      </c>
      <c r="BB217" s="49"/>
      <c r="BC217" s="11"/>
      <c r="BD217" s="9"/>
      <c r="BE217" s="9"/>
      <c r="BF217" s="9"/>
      <c r="BG217" s="9"/>
      <c r="BH217" s="24"/>
      <c r="BI217" s="24"/>
      <c r="BJ217" s="45" t="s">
        <v>57</v>
      </c>
      <c r="BK217" s="46"/>
      <c r="BL217" s="46"/>
      <c r="BM217" s="46"/>
      <c r="BN217" s="46"/>
      <c r="BO217" s="46"/>
      <c r="BP217" s="47"/>
      <c r="BQ217" s="48">
        <f t="shared" si="122"/>
        <v>0</v>
      </c>
      <c r="BR217" s="49"/>
      <c r="BS217" s="11"/>
      <c r="BT217" s="9"/>
      <c r="BU217" s="9"/>
      <c r="BV217" s="9"/>
      <c r="BW217" s="9"/>
      <c r="BX217" s="24"/>
      <c r="BY217" s="24"/>
      <c r="BZ217" s="45" t="s">
        <v>57</v>
      </c>
      <c r="CA217" s="46"/>
      <c r="CB217" s="46"/>
      <c r="CC217" s="46"/>
      <c r="CD217" s="46"/>
      <c r="CE217" s="46"/>
      <c r="CF217" s="47"/>
      <c r="CG217" s="48">
        <f t="shared" si="123"/>
        <v>0</v>
      </c>
      <c r="CH217" s="49"/>
      <c r="CI217" s="61"/>
      <c r="CJ217" s="88"/>
    </row>
    <row r="218" spans="1:88" x14ac:dyDescent="0.25">
      <c r="A218" s="85"/>
      <c r="B218" s="82"/>
      <c r="C218" s="82"/>
      <c r="D218" s="14" t="s">
        <v>32</v>
      </c>
      <c r="E218" s="40"/>
      <c r="F218" s="25"/>
      <c r="G218" s="36"/>
      <c r="H218" s="20"/>
      <c r="I218" s="20">
        <v>6</v>
      </c>
      <c r="J218" s="20"/>
      <c r="K218" s="20"/>
      <c r="L218" s="25"/>
      <c r="M218" s="25"/>
      <c r="N218" s="53" t="s">
        <v>58</v>
      </c>
      <c r="O218" s="54"/>
      <c r="P218" s="54"/>
      <c r="Q218" s="54"/>
      <c r="R218" s="54"/>
      <c r="S218" s="54"/>
      <c r="T218" s="55"/>
      <c r="U218" s="56">
        <f t="shared" si="124"/>
        <v>6</v>
      </c>
      <c r="V218" s="57"/>
      <c r="W218" s="11"/>
      <c r="X218" s="9"/>
      <c r="Y218" s="20"/>
      <c r="Z218" s="9"/>
      <c r="AA218" s="9"/>
      <c r="AB218" s="24"/>
      <c r="AC218" s="24"/>
      <c r="AD218" s="45" t="s">
        <v>58</v>
      </c>
      <c r="AE218" s="46"/>
      <c r="AF218" s="46"/>
      <c r="AG218" s="46"/>
      <c r="AH218" s="46"/>
      <c r="AI218" s="46"/>
      <c r="AJ218" s="47"/>
      <c r="AK218" s="48">
        <f t="shared" si="120"/>
        <v>0</v>
      </c>
      <c r="AL218" s="49"/>
      <c r="AM218" s="11"/>
      <c r="AN218" s="9"/>
      <c r="AO218" s="9"/>
      <c r="AP218" s="20"/>
      <c r="AQ218" s="9"/>
      <c r="AR218" s="24"/>
      <c r="AS218" s="24"/>
      <c r="AT218" s="45" t="s">
        <v>58</v>
      </c>
      <c r="AU218" s="46"/>
      <c r="AV218" s="46"/>
      <c r="AW218" s="46"/>
      <c r="AX218" s="46"/>
      <c r="AY218" s="46"/>
      <c r="AZ218" s="47"/>
      <c r="BA218" s="48">
        <f t="shared" si="121"/>
        <v>0</v>
      </c>
      <c r="BB218" s="49"/>
      <c r="BC218" s="11"/>
      <c r="BD218" s="9"/>
      <c r="BE218" s="9"/>
      <c r="BF218" s="9"/>
      <c r="BG218" s="20"/>
      <c r="BH218" s="24"/>
      <c r="BI218" s="24"/>
      <c r="BJ218" s="45" t="s">
        <v>58</v>
      </c>
      <c r="BK218" s="46"/>
      <c r="BL218" s="46"/>
      <c r="BM218" s="46"/>
      <c r="BN218" s="46"/>
      <c r="BO218" s="46"/>
      <c r="BP218" s="47"/>
      <c r="BQ218" s="48">
        <f t="shared" si="122"/>
        <v>0</v>
      </c>
      <c r="BR218" s="49"/>
      <c r="BS218" s="11"/>
      <c r="BT218" s="9"/>
      <c r="BU218" s="9"/>
      <c r="BV218" s="9"/>
      <c r="BW218" s="9"/>
      <c r="BX218" s="24"/>
      <c r="BY218" s="24"/>
      <c r="BZ218" s="45" t="s">
        <v>58</v>
      </c>
      <c r="CA218" s="46"/>
      <c r="CB218" s="46"/>
      <c r="CC218" s="46"/>
      <c r="CD218" s="46"/>
      <c r="CE218" s="46"/>
      <c r="CF218" s="47"/>
      <c r="CG218" s="48">
        <f t="shared" si="123"/>
        <v>0</v>
      </c>
      <c r="CH218" s="49"/>
      <c r="CI218" s="61"/>
      <c r="CJ218" s="88"/>
    </row>
    <row r="219" spans="1:88" x14ac:dyDescent="0.25">
      <c r="A219" s="85"/>
      <c r="B219" s="82"/>
      <c r="C219" s="82"/>
      <c r="D219" s="14" t="s">
        <v>72</v>
      </c>
      <c r="E219" s="40"/>
      <c r="F219" s="25"/>
      <c r="G219" s="36"/>
      <c r="H219" s="20"/>
      <c r="I219" s="20"/>
      <c r="J219" s="20"/>
      <c r="K219" s="20"/>
      <c r="L219" s="25"/>
      <c r="M219" s="25"/>
      <c r="N219" s="53" t="s">
        <v>73</v>
      </c>
      <c r="O219" s="54"/>
      <c r="P219" s="54"/>
      <c r="Q219" s="54"/>
      <c r="R219" s="54"/>
      <c r="S219" s="54"/>
      <c r="T219" s="55"/>
      <c r="U219" s="56">
        <f t="shared" si="124"/>
        <v>0</v>
      </c>
      <c r="V219" s="57"/>
      <c r="W219" s="19"/>
      <c r="X219" s="20"/>
      <c r="Y219" s="20"/>
      <c r="Z219" s="20"/>
      <c r="AA219" s="20"/>
      <c r="AB219" s="25"/>
      <c r="AC219" s="25"/>
      <c r="AD219" s="45" t="s">
        <v>73</v>
      </c>
      <c r="AE219" s="46"/>
      <c r="AF219" s="46"/>
      <c r="AG219" s="46"/>
      <c r="AH219" s="46"/>
      <c r="AI219" s="46"/>
      <c r="AJ219" s="47"/>
      <c r="AK219" s="48">
        <f t="shared" si="120"/>
        <v>0</v>
      </c>
      <c r="AL219" s="49"/>
      <c r="AM219" s="19"/>
      <c r="AN219" s="20"/>
      <c r="AO219" s="20"/>
      <c r="AP219" s="20"/>
      <c r="AQ219" s="20"/>
      <c r="AR219" s="25"/>
      <c r="AS219" s="25"/>
      <c r="AT219" s="45" t="s">
        <v>73</v>
      </c>
      <c r="AU219" s="46"/>
      <c r="AV219" s="46"/>
      <c r="AW219" s="46"/>
      <c r="AX219" s="46"/>
      <c r="AY219" s="46"/>
      <c r="AZ219" s="47"/>
      <c r="BA219" s="48">
        <f t="shared" si="121"/>
        <v>0</v>
      </c>
      <c r="BB219" s="49"/>
      <c r="BC219" s="19"/>
      <c r="BD219" s="20"/>
      <c r="BE219" s="20"/>
      <c r="BF219" s="20"/>
      <c r="BG219" s="20"/>
      <c r="BH219" s="25"/>
      <c r="BI219" s="25"/>
      <c r="BJ219" s="45" t="s">
        <v>73</v>
      </c>
      <c r="BK219" s="46"/>
      <c r="BL219" s="46"/>
      <c r="BM219" s="46"/>
      <c r="BN219" s="46"/>
      <c r="BO219" s="46"/>
      <c r="BP219" s="47"/>
      <c r="BQ219" s="48">
        <f t="shared" si="122"/>
        <v>0</v>
      </c>
      <c r="BR219" s="49"/>
      <c r="BS219" s="19"/>
      <c r="BT219" s="20"/>
      <c r="BU219" s="20"/>
      <c r="BV219" s="20"/>
      <c r="BW219" s="20"/>
      <c r="BX219" s="24"/>
      <c r="BY219" s="24"/>
      <c r="BZ219" s="45" t="s">
        <v>73</v>
      </c>
      <c r="CA219" s="46"/>
      <c r="CB219" s="46"/>
      <c r="CC219" s="46"/>
      <c r="CD219" s="46"/>
      <c r="CE219" s="46"/>
      <c r="CF219" s="47"/>
      <c r="CG219" s="48">
        <f t="shared" si="123"/>
        <v>0</v>
      </c>
      <c r="CH219" s="49"/>
      <c r="CI219" s="61"/>
      <c r="CJ219" s="88"/>
    </row>
    <row r="220" spans="1:88" ht="15.75" thickBot="1" x14ac:dyDescent="0.3">
      <c r="A220" s="86"/>
      <c r="B220" s="83"/>
      <c r="C220" s="83"/>
      <c r="D220" s="22" t="s">
        <v>54</v>
      </c>
      <c r="E220" s="41"/>
      <c r="F220" s="26"/>
      <c r="G220" s="37"/>
      <c r="H220" s="10"/>
      <c r="I220" s="10"/>
      <c r="J220" s="10"/>
      <c r="K220" s="10"/>
      <c r="L220" s="26"/>
      <c r="M220" s="26"/>
      <c r="N220" s="50" t="s">
        <v>59</v>
      </c>
      <c r="O220" s="51"/>
      <c r="P220" s="51"/>
      <c r="Q220" s="51"/>
      <c r="R220" s="51"/>
      <c r="S220" s="51"/>
      <c r="T220" s="52"/>
      <c r="U220" s="56">
        <f t="shared" si="124"/>
        <v>0</v>
      </c>
      <c r="V220" s="57"/>
      <c r="W220" s="12"/>
      <c r="X220" s="10"/>
      <c r="Y220" s="10"/>
      <c r="Z220" s="10"/>
      <c r="AA220" s="10"/>
      <c r="AB220" s="26"/>
      <c r="AC220" s="26"/>
      <c r="AD220" s="50" t="s">
        <v>59</v>
      </c>
      <c r="AE220" s="51"/>
      <c r="AF220" s="51"/>
      <c r="AG220" s="51"/>
      <c r="AH220" s="51"/>
      <c r="AI220" s="51"/>
      <c r="AJ220" s="52"/>
      <c r="AK220" s="58">
        <f t="shared" si="120"/>
        <v>0</v>
      </c>
      <c r="AL220" s="59"/>
      <c r="AM220" s="12"/>
      <c r="AN220" s="10"/>
      <c r="AO220" s="10"/>
      <c r="AP220" s="10"/>
      <c r="AQ220" s="10"/>
      <c r="AR220" s="26"/>
      <c r="AS220" s="26"/>
      <c r="AT220" s="50" t="s">
        <v>59</v>
      </c>
      <c r="AU220" s="51"/>
      <c r="AV220" s="51"/>
      <c r="AW220" s="51"/>
      <c r="AX220" s="51"/>
      <c r="AY220" s="51"/>
      <c r="AZ220" s="52"/>
      <c r="BA220" s="58">
        <f t="shared" si="121"/>
        <v>0</v>
      </c>
      <c r="BB220" s="59"/>
      <c r="BC220" s="12"/>
      <c r="BD220" s="10"/>
      <c r="BE220" s="10"/>
      <c r="BF220" s="10"/>
      <c r="BG220" s="10"/>
      <c r="BH220" s="26"/>
      <c r="BI220" s="26"/>
      <c r="BJ220" s="50" t="s">
        <v>59</v>
      </c>
      <c r="BK220" s="51"/>
      <c r="BL220" s="51"/>
      <c r="BM220" s="51"/>
      <c r="BN220" s="51"/>
      <c r="BO220" s="51"/>
      <c r="BP220" s="52"/>
      <c r="BQ220" s="58">
        <f t="shared" si="122"/>
        <v>0</v>
      </c>
      <c r="BR220" s="59"/>
      <c r="BS220" s="12"/>
      <c r="BT220" s="10"/>
      <c r="BU220" s="10"/>
      <c r="BV220" s="10"/>
      <c r="BW220" s="10"/>
      <c r="BX220" s="24"/>
      <c r="BY220" s="24"/>
      <c r="BZ220" s="50" t="s">
        <v>59</v>
      </c>
      <c r="CA220" s="51"/>
      <c r="CB220" s="51"/>
      <c r="CC220" s="51"/>
      <c r="CD220" s="51"/>
      <c r="CE220" s="51"/>
      <c r="CF220" s="52"/>
      <c r="CG220" s="58">
        <f t="shared" si="123"/>
        <v>0</v>
      </c>
      <c r="CH220" s="59"/>
      <c r="CI220" s="62"/>
      <c r="CJ220" s="89"/>
    </row>
    <row r="221" spans="1:88" x14ac:dyDescent="0.25">
      <c r="A221" s="84">
        <v>25</v>
      </c>
      <c r="B221" s="81"/>
      <c r="C221" s="81" t="s">
        <v>9</v>
      </c>
      <c r="D221" s="15" t="s">
        <v>29</v>
      </c>
      <c r="E221" s="38"/>
      <c r="F221" s="23"/>
      <c r="G221" s="34">
        <v>5</v>
      </c>
      <c r="H221" s="17">
        <v>7</v>
      </c>
      <c r="I221" s="17">
        <v>5</v>
      </c>
      <c r="J221" s="17">
        <v>5</v>
      </c>
      <c r="K221" s="17">
        <v>5</v>
      </c>
      <c r="L221" s="23"/>
      <c r="M221" s="23"/>
      <c r="N221" s="42">
        <f>SUM(G221:K221)+U223</f>
        <v>27</v>
      </c>
      <c r="O221" s="42">
        <f>IF($C221="BLM-ATÖLYE-LAB(ŞEF)",20,IF($C221="SINIF",18,IF($C221="OKUL ÖNCESİ",18,IF($C221="REHBER ÖĞ",18,IF($C221="ÖZEL EĞİTİM ÖĞRT.",18,IF($C221="MÜDÜR",2,IF($C221="MÜDÜR YRD",6,IF($C221="MÜDÜR BAŞYARD",2,IF($C221="ATÖLYE-LAB",20,15)))))))))</f>
        <v>2</v>
      </c>
      <c r="P221" s="42">
        <f>IF(N221-O221&gt;0,N221-O221,0)</f>
        <v>25</v>
      </c>
      <c r="Q221" s="42">
        <f>IF(OR($C221="MÜDÜR",$C221="MÜDÜR YRD",$C221="MÜDÜR BAŞYARD"),0,IF(AND(N221+IF(S221="VAR",1,0)&gt;29,N221+IF(S221="VAR",1,0)&lt;41),3,IF(AND(N221+IF(S221="VAR",1,0)&gt;9,N221+IF(S221="VAR",1,0)&lt;20),1,IF(AND(N221+IF(S221="VAR",1,0)&gt;19,N221+IF(S221="VAR",1,0)&lt;30),2,0))))</f>
        <v>0</v>
      </c>
      <c r="R221" s="43" t="s">
        <v>5</v>
      </c>
      <c r="S221" s="43" t="s">
        <v>5</v>
      </c>
      <c r="T221" s="18">
        <f>3*COUNTIF(G221:K221,"M")</f>
        <v>0</v>
      </c>
      <c r="U221" s="42">
        <f>IF($C221="MÜDÜR BAŞYARD",0,IF($C221="MÜDÜR",0,IF($C221="MÜDÜR YRD",0,IF($C221="REHBER ÖĞ",0,IF($C221="FORMATÖR",0,IF($C221="ÖZEL EĞİTİM ÖĞRT.",0,IF(OR(R221="VAR",S221="VAR"),2,)))))))</f>
        <v>0</v>
      </c>
      <c r="V221" s="44">
        <f>IF($C221="REHBER ÖĞ",N221+U228,IF($C221="FORMATÖR",N221+U228,IF($C221="ÖZEL EĞİTİM ÖĞRT.",N221+U228,P221+Q221+U221+T221+U222+U224+U225+U226+U227+U228+U229)))</f>
        <v>31</v>
      </c>
      <c r="W221" s="16"/>
      <c r="X221" s="17"/>
      <c r="Y221" s="17"/>
      <c r="Z221" s="17"/>
      <c r="AA221" s="17"/>
      <c r="AB221" s="23"/>
      <c r="AC221" s="23"/>
      <c r="AD221" s="42">
        <f>SUM(W221:AA221)+AK223</f>
        <v>0</v>
      </c>
      <c r="AE221" s="42">
        <f>IF($C221="BLM-ATÖLYE-LAB(ŞEF)",20,IF($C221="SINIF",18,IF($C221="OKUL ÖNCESİ",18,IF($C221="REHBER ÖĞ",18,IF($C221="ÖZEL EĞİTİM ÖĞRT.",18,IF($C221="MÜDÜR",2,IF($C221="MÜDÜR YRD",6,IF($C221="MÜDÜR BAŞYARD",2,IF($C221="ATÖLYE-LAB",20,15)))))))))</f>
        <v>2</v>
      </c>
      <c r="AF221" s="42">
        <f>IF(AD221-AE221&gt;0,AD221-AE221,0)</f>
        <v>0</v>
      </c>
      <c r="AG221" s="42">
        <f>IF(OR($C221="MÜDÜR",$C221="MÜDÜR YRD",$C221="MÜDÜR BAŞYARD"),0,IF(AND(AD221+IF(AI221="VAR",1,0)&gt;29,AD221+IF(AI221="VAR",1,0)&lt;41),3,IF(AND(AD221+IF(AI221="VAR",1,0)&gt;9,AD221+IF(AI221="VAR",1,0)&lt;20),1,IF(AND(AD221+IF(AI221="VAR",1,0)&gt;19,AD221+IF(AI221="VAR",1,0)&lt;30),2,0))))</f>
        <v>0</v>
      </c>
      <c r="AH221" s="43" t="s">
        <v>5</v>
      </c>
      <c r="AI221" s="43" t="s">
        <v>4</v>
      </c>
      <c r="AJ221" s="18">
        <f>3*COUNTIF(W221:AA221,"M")</f>
        <v>0</v>
      </c>
      <c r="AK221" s="42">
        <f>IF($C221="MÜDÜR BAŞYARD",0,IF($C221="MÜDÜR",0,IF($C221="MÜDÜR YRD",0,IF($C221="REHBER ÖĞ",0,IF($C221="FORMATÖR",0,IF($C221="ÖZEL EĞİTİM ÖĞRT.",0,IF(OR(AH221="VAR",AI221="VAR"),2,)))))))</f>
        <v>0</v>
      </c>
      <c r="AL221" s="44">
        <f>IF($C221="REHBER ÖĞ",AD221+AK228,IF($C221="FORMATÖR",AD221+AK228,IF($C221="ÖZEL EĞİTİM ÖĞRT.",AD221+AK228,AF221+AG221+AK221+AJ221+AK222+AK224+AK225+AK226+AK227+AK228+AK229)))</f>
        <v>0</v>
      </c>
      <c r="AM221" s="16"/>
      <c r="AN221" s="17"/>
      <c r="AO221" s="17"/>
      <c r="AP221" s="17"/>
      <c r="AQ221" s="17"/>
      <c r="AR221" s="23"/>
      <c r="AS221" s="23"/>
      <c r="AT221" s="42">
        <f>SUM(AM221:AQ221)+BA223</f>
        <v>0</v>
      </c>
      <c r="AU221" s="42">
        <f>IF($C221="BLM-ATÖLYE-LAB(ŞEF)",20,IF($C221="SINIF",18,IF($C221="OKUL ÖNCESİ",18,IF($C221="REHBER ÖĞ",18,IF($C221="ÖZEL EĞİTİM ÖĞRT.",18,IF($C221="MÜDÜR",2,IF($C221="MÜDÜR YRD",6,IF($C221="MÜDÜR BAŞYARD",2,IF($C221="ATÖLYE-LAB",20,15)))))))))</f>
        <v>2</v>
      </c>
      <c r="AV221" s="42">
        <f>IF(AT221-AU221&gt;0,AT221-AU221,0)</f>
        <v>0</v>
      </c>
      <c r="AW221" s="42">
        <f>IF(OR($C221="MÜDÜR",$C221="MÜDÜR YRD",$C221="MÜDÜR BAŞYARD"),0,IF(AND(AT221+IF(AY221="VAR",1,0)&gt;29,AT221+IF(AY221="VAR",1,0)&lt;41),3,IF(AND(AT221+IF(AY221="VAR",1,0)&gt;9,AT221+IF(AY221="VAR",1,0)&lt;20),1,IF(AND(AT221+IF(AY221="VAR",1,0)&gt;19,AT221+IF(AY221="VAR",1,0)&lt;30),2,0))))</f>
        <v>0</v>
      </c>
      <c r="AX221" s="43" t="s">
        <v>4</v>
      </c>
      <c r="AY221" s="43" t="s">
        <v>5</v>
      </c>
      <c r="AZ221" s="18">
        <f>3*COUNTIF(AM221:AQ221,"M")</f>
        <v>0</v>
      </c>
      <c r="BA221" s="42">
        <f>IF($C221="MÜDÜR BAŞYARD",0,IF($C221="MÜDÜR",0,IF($C221="MÜDÜR YRD",0,IF($C221="REHBER ÖĞ",0,IF($C221="FORMATÖR",0,IF($C221="ÖZEL EĞİTİM ÖĞRT.",0,IF(OR(AX221="VAR",AY221="VAR"),2,)))))))</f>
        <v>0</v>
      </c>
      <c r="BB221" s="44">
        <f>IF($C221="REHBER ÖĞ",AT221+BA228,IF($C221="FORMATÖR",AT221+BA228,IF($C221="ÖZEL EĞİTİM ÖĞRT.",AT221+BA228,AV221+AW221+BA221+AZ221+BA222+BA224+BA225+BA226+BA227+BA228+BA229)))</f>
        <v>0</v>
      </c>
      <c r="BC221" s="16"/>
      <c r="BD221" s="17"/>
      <c r="BE221" s="17"/>
      <c r="BF221" s="17"/>
      <c r="BG221" s="17"/>
      <c r="BH221" s="23"/>
      <c r="BI221" s="23"/>
      <c r="BJ221" s="42">
        <f>SUM(BC221:BG221)+BQ223</f>
        <v>0</v>
      </c>
      <c r="BK221" s="42">
        <f>IF($C221="BLM-ATÖLYE-LAB(ŞEF)",20,IF($C221="SINIF",18,IF($C221="OKUL ÖNCESİ",18,IF($C221="REHBER ÖĞ",18,IF($C221="ÖZEL EĞİTİM ÖĞRT.",18,IF($C221="MÜDÜR",2,IF($C221="MÜDÜR YRD",6,IF($C221="MÜDÜR BAŞYARD",2,IF($C221="ATÖLYE-LAB",20,15)))))))))</f>
        <v>2</v>
      </c>
      <c r="BL221" s="42">
        <f>IF(BJ221-BK221&gt;0,BJ221-BK221,0)</f>
        <v>0</v>
      </c>
      <c r="BM221" s="42">
        <f>IF(OR($C221="MÜDÜR",$C221="MÜDÜR YRD",$C221="MÜDÜR BAŞYARD"),0,IF(AND(BJ221+IF(BO221="VAR",1,0)&gt;29,BJ221+IF(BO221="VAR",1,0)&lt;41),3,IF(AND(BJ221+IF(BO221="VAR",1,0)&gt;9,BJ221+IF(BO221="VAR",1,0)&lt;20),1,IF(AND(BJ221+IF(BO221="VAR",1,0)&gt;19,BJ221+IF(BO221="VAR",1,0)&lt;30),2,0))))</f>
        <v>0</v>
      </c>
      <c r="BN221" s="43" t="s">
        <v>4</v>
      </c>
      <c r="BO221" s="43" t="s">
        <v>5</v>
      </c>
      <c r="BP221" s="18">
        <f>3*COUNTIF(BC221:BG221,"M")</f>
        <v>0</v>
      </c>
      <c r="BQ221" s="42">
        <f>IF($C221="MÜDÜR BAŞYARD",0,IF($C221="MÜDÜR",0,IF($C221="MÜDÜR YRD",0,IF($C221="REHBER ÖĞ",0,IF($C221="FORMATÖR",0,IF($C221="ÖZEL EĞİTİM ÖĞRT.",0,IF(OR(BN221="VAR",BO221="VAR"),2,)))))))</f>
        <v>0</v>
      </c>
      <c r="BR221" s="44">
        <f>IF($C221="REHBER ÖĞ",BJ221+BQ228,IF($C221="FORMATÖR",BJ221+BQ228,IF($C221="ÖZEL EĞİTİM ÖĞRT.",BJ221+BQ228,BL221+BM221+BQ221+BP221+BQ222+BQ224+BQ225+BQ226+BQ227+BQ228+BQ229)))</f>
        <v>0</v>
      </c>
      <c r="BS221" s="16"/>
      <c r="BT221" s="17"/>
      <c r="BU221" s="17"/>
      <c r="BV221" s="17"/>
      <c r="BW221" s="17"/>
      <c r="BX221" s="23"/>
      <c r="BY221" s="23"/>
      <c r="BZ221" s="42">
        <f>SUM(BS221:BW221)+CG223</f>
        <v>0</v>
      </c>
      <c r="CA221" s="42">
        <f>IF($C221="BLM-ATÖLYE-LAB(ŞEF)",20,IF($C221="SINIF",18,IF($C221="OKUL ÖNCESİ",18,IF($C221="REHBER ÖĞ",18,IF($C221="ÖZEL EĞİTİM ÖĞRT.",18,IF($C221="MÜDÜR",2,IF($C221="MÜDÜR YRD",6,IF($C221="MÜDÜR BAŞYARD",2,IF($C221="ATÖLYE-LAB",20,15)))))))))</f>
        <v>2</v>
      </c>
      <c r="CB221" s="42">
        <f>IF(BZ221-CA221&gt;0,BZ221-CA221,0)</f>
        <v>0</v>
      </c>
      <c r="CC221" s="42">
        <f>IF(OR($C221="MÜDÜR",$C221="MÜDÜR YRD",$C221="MÜDÜR BAŞYARD"),0,IF(AND(BZ221+IF(CE221="VAR",1,0)&gt;29,BZ221+IF(CE221="VAR",1,0)&lt;41),3,IF(AND(BZ221+IF(CE221="VAR",1,0)&gt;9,BZ221+IF(CE221="VAR",1,0)&lt;20),1,IF(AND(BZ221+IF(CE221="VAR",1,0)&gt;19,BZ221+IF(CE221="VAR",1,0)&lt;30),2,0))))</f>
        <v>0</v>
      </c>
      <c r="CD221" s="43" t="s">
        <v>5</v>
      </c>
      <c r="CE221" s="43" t="s">
        <v>4</v>
      </c>
      <c r="CF221" s="18">
        <f>3*COUNTIF(BS221:BW221,"M")</f>
        <v>0</v>
      </c>
      <c r="CG221" s="42">
        <f>IF($C221="MÜDÜR BAŞYARD",0,IF($C221="MÜDÜR",0,IF($C221="MÜDÜR YRD",0,IF($C221="REHBER ÖĞ",0,IF($C221="FORMATÖR",0,IF($C221="ÖZEL EĞİTİM ÖĞRT.",0,IF(OR(CD221="VAR",CE221="VAR"),2,)))))))</f>
        <v>0</v>
      </c>
      <c r="CH221" s="44">
        <f>IF($C221="REHBER ÖĞ",BZ221+CG228,IF($C221="FORMATÖR",BZ221+CG228,IF($C221="ÖZEL EĞİTİM ÖĞRT.",BZ221+CG228,CB221+CC221+CG221+CF221+CG222+CG224+CG225+CG226+CG227+CG228+CG229)))</f>
        <v>0</v>
      </c>
      <c r="CI221" s="60">
        <f>V221+AL221+BB221+BR221+CH221</f>
        <v>31</v>
      </c>
      <c r="CJ221" s="87"/>
    </row>
    <row r="222" spans="1:88" x14ac:dyDescent="0.25">
      <c r="A222" s="85"/>
      <c r="B222" s="82"/>
      <c r="C222" s="82"/>
      <c r="D222" s="14" t="s">
        <v>76</v>
      </c>
      <c r="E222" s="39"/>
      <c r="F222" s="24"/>
      <c r="G222" s="35"/>
      <c r="H222" s="9"/>
      <c r="I222" s="9"/>
      <c r="J222" s="9"/>
      <c r="K222" s="9"/>
      <c r="L222" s="24"/>
      <c r="M222" s="24"/>
      <c r="N222" s="53" t="s">
        <v>77</v>
      </c>
      <c r="O222" s="54"/>
      <c r="P222" s="54"/>
      <c r="Q222" s="54"/>
      <c r="R222" s="54"/>
      <c r="S222" s="54"/>
      <c r="T222" s="55"/>
      <c r="U222" s="56">
        <f>SUM(E222:M222)</f>
        <v>0</v>
      </c>
      <c r="V222" s="57"/>
      <c r="W222" s="11"/>
      <c r="X222" s="9"/>
      <c r="Y222" s="9"/>
      <c r="Z222" s="9"/>
      <c r="AA222" s="9"/>
      <c r="AB222" s="24"/>
      <c r="AC222" s="24"/>
      <c r="AD222" s="45" t="s">
        <v>77</v>
      </c>
      <c r="AE222" s="46"/>
      <c r="AF222" s="46"/>
      <c r="AG222" s="46"/>
      <c r="AH222" s="46"/>
      <c r="AI222" s="46"/>
      <c r="AJ222" s="47"/>
      <c r="AK222" s="48">
        <f>SUM(W222:AC222)</f>
        <v>0</v>
      </c>
      <c r="AL222" s="49"/>
      <c r="AM222" s="11"/>
      <c r="AN222" s="9"/>
      <c r="AO222" s="9"/>
      <c r="AP222" s="9"/>
      <c r="AQ222" s="9"/>
      <c r="AR222" s="24"/>
      <c r="AS222" s="24"/>
      <c r="AT222" s="45" t="s">
        <v>77</v>
      </c>
      <c r="AU222" s="46"/>
      <c r="AV222" s="46"/>
      <c r="AW222" s="46"/>
      <c r="AX222" s="46"/>
      <c r="AY222" s="46"/>
      <c r="AZ222" s="47"/>
      <c r="BA222" s="48">
        <f>SUM(AM222:AS222)</f>
        <v>0</v>
      </c>
      <c r="BB222" s="49"/>
      <c r="BC222" s="11"/>
      <c r="BD222" s="9"/>
      <c r="BE222" s="9"/>
      <c r="BF222" s="9"/>
      <c r="BG222" s="9"/>
      <c r="BH222" s="24"/>
      <c r="BI222" s="24"/>
      <c r="BJ222" s="45" t="s">
        <v>77</v>
      </c>
      <c r="BK222" s="46"/>
      <c r="BL222" s="46"/>
      <c r="BM222" s="46"/>
      <c r="BN222" s="46"/>
      <c r="BO222" s="46"/>
      <c r="BP222" s="47"/>
      <c r="BQ222" s="48">
        <f>SUM(BC222:BI222)</f>
        <v>0</v>
      </c>
      <c r="BR222" s="49"/>
      <c r="BS222" s="11"/>
      <c r="BT222" s="9"/>
      <c r="BU222" s="9"/>
      <c r="BV222" s="9"/>
      <c r="BW222" s="9"/>
      <c r="BX222" s="24"/>
      <c r="BY222" s="24"/>
      <c r="BZ222" s="45" t="s">
        <v>77</v>
      </c>
      <c r="CA222" s="46"/>
      <c r="CB222" s="46"/>
      <c r="CC222" s="46"/>
      <c r="CD222" s="46"/>
      <c r="CE222" s="46"/>
      <c r="CF222" s="47"/>
      <c r="CG222" s="48">
        <f>SUM(BS222:BY222)</f>
        <v>0</v>
      </c>
      <c r="CH222" s="49"/>
      <c r="CI222" s="61"/>
      <c r="CJ222" s="88"/>
    </row>
    <row r="223" spans="1:88" x14ac:dyDescent="0.25">
      <c r="A223" s="85"/>
      <c r="B223" s="82"/>
      <c r="C223" s="82"/>
      <c r="D223" s="14" t="s">
        <v>78</v>
      </c>
      <c r="E223" s="39"/>
      <c r="F223" s="24"/>
      <c r="G223" s="35"/>
      <c r="H223" s="9"/>
      <c r="I223" s="9"/>
      <c r="J223" s="9"/>
      <c r="K223" s="9"/>
      <c r="L223" s="24"/>
      <c r="M223" s="24"/>
      <c r="N223" s="45" t="s">
        <v>79</v>
      </c>
      <c r="O223" s="46"/>
      <c r="P223" s="46"/>
      <c r="Q223" s="46"/>
      <c r="R223" s="46"/>
      <c r="S223" s="46"/>
      <c r="T223" s="47"/>
      <c r="U223" s="56">
        <f>SUM(E223:M223)</f>
        <v>0</v>
      </c>
      <c r="V223" s="57"/>
      <c r="W223" s="11"/>
      <c r="X223" s="9"/>
      <c r="Y223" s="9"/>
      <c r="Z223" s="9"/>
      <c r="AA223" s="9"/>
      <c r="AB223" s="24"/>
      <c r="AC223" s="24"/>
      <c r="AD223" s="45" t="s">
        <v>79</v>
      </c>
      <c r="AE223" s="46"/>
      <c r="AF223" s="46"/>
      <c r="AG223" s="46"/>
      <c r="AH223" s="46"/>
      <c r="AI223" s="46"/>
      <c r="AJ223" s="47"/>
      <c r="AK223" s="48">
        <f>SUM(W223:AC223)</f>
        <v>0</v>
      </c>
      <c r="AL223" s="49"/>
      <c r="AM223" s="11"/>
      <c r="AN223" s="9"/>
      <c r="AO223" s="9"/>
      <c r="AP223" s="9"/>
      <c r="AQ223" s="9"/>
      <c r="AR223" s="24"/>
      <c r="AS223" s="24"/>
      <c r="AT223" s="45" t="s">
        <v>79</v>
      </c>
      <c r="AU223" s="46"/>
      <c r="AV223" s="46"/>
      <c r="AW223" s="46"/>
      <c r="AX223" s="46"/>
      <c r="AY223" s="46"/>
      <c r="AZ223" s="47"/>
      <c r="BA223" s="48">
        <f>SUM(AM223:AS223)</f>
        <v>0</v>
      </c>
      <c r="BB223" s="49"/>
      <c r="BC223" s="11"/>
      <c r="BD223" s="9"/>
      <c r="BE223" s="9"/>
      <c r="BF223" s="9"/>
      <c r="BG223" s="9"/>
      <c r="BH223" s="24"/>
      <c r="BI223" s="24"/>
      <c r="BJ223" s="45" t="s">
        <v>79</v>
      </c>
      <c r="BK223" s="46"/>
      <c r="BL223" s="46"/>
      <c r="BM223" s="46"/>
      <c r="BN223" s="46"/>
      <c r="BO223" s="46"/>
      <c r="BP223" s="47"/>
      <c r="BQ223" s="48">
        <f>SUM(BC223:BI223)</f>
        <v>0</v>
      </c>
      <c r="BR223" s="49"/>
      <c r="BS223" s="11"/>
      <c r="BT223" s="9"/>
      <c r="BU223" s="9"/>
      <c r="BV223" s="9"/>
      <c r="BW223" s="9"/>
      <c r="BX223" s="24"/>
      <c r="BY223" s="24"/>
      <c r="BZ223" s="45" t="s">
        <v>79</v>
      </c>
      <c r="CA223" s="46"/>
      <c r="CB223" s="46"/>
      <c r="CC223" s="46"/>
      <c r="CD223" s="46"/>
      <c r="CE223" s="46"/>
      <c r="CF223" s="47"/>
      <c r="CG223" s="48">
        <f>SUM(BS223:BY223)</f>
        <v>0</v>
      </c>
      <c r="CH223" s="49"/>
      <c r="CI223" s="61"/>
      <c r="CJ223" s="88"/>
    </row>
    <row r="224" spans="1:88" x14ac:dyDescent="0.25">
      <c r="A224" s="85"/>
      <c r="B224" s="82"/>
      <c r="C224" s="82"/>
      <c r="D224" s="14" t="s">
        <v>28</v>
      </c>
      <c r="E224" s="39"/>
      <c r="F224" s="24"/>
      <c r="G224" s="35"/>
      <c r="H224" s="9"/>
      <c r="I224" s="9"/>
      <c r="J224" s="9"/>
      <c r="K224" s="9"/>
      <c r="L224" s="24"/>
      <c r="M224" s="24"/>
      <c r="N224" s="53" t="s">
        <v>55</v>
      </c>
      <c r="O224" s="54"/>
      <c r="P224" s="54"/>
      <c r="Q224" s="54"/>
      <c r="R224" s="54"/>
      <c r="S224" s="54"/>
      <c r="T224" s="55"/>
      <c r="U224" s="56">
        <f>SUM(E224:M224)</f>
        <v>0</v>
      </c>
      <c r="V224" s="57"/>
      <c r="W224" s="11"/>
      <c r="X224" s="9"/>
      <c r="Y224" s="9"/>
      <c r="Z224" s="9"/>
      <c r="AA224" s="9"/>
      <c r="AB224" s="24"/>
      <c r="AC224" s="24"/>
      <c r="AD224" s="45" t="s">
        <v>55</v>
      </c>
      <c r="AE224" s="46"/>
      <c r="AF224" s="46"/>
      <c r="AG224" s="46"/>
      <c r="AH224" s="46"/>
      <c r="AI224" s="46"/>
      <c r="AJ224" s="47"/>
      <c r="AK224" s="48">
        <f t="shared" ref="AK224:AK229" si="125">SUM(W224:AC224)</f>
        <v>0</v>
      </c>
      <c r="AL224" s="49"/>
      <c r="AM224" s="11"/>
      <c r="AN224" s="9"/>
      <c r="AO224" s="9"/>
      <c r="AP224" s="9"/>
      <c r="AQ224" s="9"/>
      <c r="AR224" s="24"/>
      <c r="AS224" s="24"/>
      <c r="AT224" s="45" t="s">
        <v>55</v>
      </c>
      <c r="AU224" s="46"/>
      <c r="AV224" s="46"/>
      <c r="AW224" s="46"/>
      <c r="AX224" s="46"/>
      <c r="AY224" s="46"/>
      <c r="AZ224" s="47"/>
      <c r="BA224" s="48">
        <f t="shared" ref="BA224:BA229" si="126">SUM(AM224:AS224)</f>
        <v>0</v>
      </c>
      <c r="BB224" s="49"/>
      <c r="BC224" s="11"/>
      <c r="BD224" s="9"/>
      <c r="BE224" s="9"/>
      <c r="BF224" s="9"/>
      <c r="BG224" s="9"/>
      <c r="BH224" s="24"/>
      <c r="BI224" s="24"/>
      <c r="BJ224" s="45" t="s">
        <v>55</v>
      </c>
      <c r="BK224" s="46"/>
      <c r="BL224" s="46"/>
      <c r="BM224" s="46"/>
      <c r="BN224" s="46"/>
      <c r="BO224" s="46"/>
      <c r="BP224" s="47"/>
      <c r="BQ224" s="48">
        <f t="shared" ref="BQ224:BQ229" si="127">SUM(BC224:BI224)</f>
        <v>0</v>
      </c>
      <c r="BR224" s="49"/>
      <c r="BS224" s="11"/>
      <c r="BT224" s="9"/>
      <c r="BU224" s="9"/>
      <c r="BV224" s="9"/>
      <c r="BW224" s="9"/>
      <c r="BX224" s="24"/>
      <c r="BY224" s="24"/>
      <c r="BZ224" s="45" t="s">
        <v>55</v>
      </c>
      <c r="CA224" s="46"/>
      <c r="CB224" s="46"/>
      <c r="CC224" s="46"/>
      <c r="CD224" s="46"/>
      <c r="CE224" s="46"/>
      <c r="CF224" s="47"/>
      <c r="CG224" s="48">
        <f t="shared" ref="CG224:CG229" si="128">SUM(BS224:BY224)</f>
        <v>0</v>
      </c>
      <c r="CH224" s="49"/>
      <c r="CI224" s="61"/>
      <c r="CJ224" s="88"/>
    </row>
    <row r="225" spans="1:88" x14ac:dyDescent="0.25">
      <c r="A225" s="85"/>
      <c r="B225" s="82"/>
      <c r="C225" s="82"/>
      <c r="D225" s="14" t="s">
        <v>30</v>
      </c>
      <c r="E225" s="39"/>
      <c r="F225" s="24"/>
      <c r="G225" s="35"/>
      <c r="H225" s="9"/>
      <c r="I225" s="9"/>
      <c r="J225" s="9"/>
      <c r="K225" s="9"/>
      <c r="L225" s="24"/>
      <c r="M225" s="24"/>
      <c r="N225" s="53" t="s">
        <v>56</v>
      </c>
      <c r="O225" s="54"/>
      <c r="P225" s="54"/>
      <c r="Q225" s="54"/>
      <c r="R225" s="54"/>
      <c r="S225" s="54"/>
      <c r="T225" s="55"/>
      <c r="U225" s="56">
        <f t="shared" ref="U225:U229" si="129">SUM(E225:M225)</f>
        <v>0</v>
      </c>
      <c r="V225" s="57"/>
      <c r="W225" s="11"/>
      <c r="X225" s="9"/>
      <c r="Y225" s="9"/>
      <c r="Z225" s="9"/>
      <c r="AA225" s="9"/>
      <c r="AB225" s="24"/>
      <c r="AC225" s="24"/>
      <c r="AD225" s="45" t="s">
        <v>56</v>
      </c>
      <c r="AE225" s="46"/>
      <c r="AF225" s="46"/>
      <c r="AG225" s="46"/>
      <c r="AH225" s="46"/>
      <c r="AI225" s="46"/>
      <c r="AJ225" s="47"/>
      <c r="AK225" s="48">
        <f t="shared" si="125"/>
        <v>0</v>
      </c>
      <c r="AL225" s="49"/>
      <c r="AM225" s="11"/>
      <c r="AN225" s="9"/>
      <c r="AO225" s="9"/>
      <c r="AP225" s="9"/>
      <c r="AQ225" s="9"/>
      <c r="AR225" s="24"/>
      <c r="AS225" s="24"/>
      <c r="AT225" s="45" t="s">
        <v>56</v>
      </c>
      <c r="AU225" s="46"/>
      <c r="AV225" s="46"/>
      <c r="AW225" s="46"/>
      <c r="AX225" s="46"/>
      <c r="AY225" s="46"/>
      <c r="AZ225" s="47"/>
      <c r="BA225" s="48">
        <f t="shared" si="126"/>
        <v>0</v>
      </c>
      <c r="BB225" s="49"/>
      <c r="BC225" s="11"/>
      <c r="BD225" s="9"/>
      <c r="BE225" s="9"/>
      <c r="BF225" s="9"/>
      <c r="BG225" s="9"/>
      <c r="BH225" s="24"/>
      <c r="BI225" s="24"/>
      <c r="BJ225" s="45" t="s">
        <v>56</v>
      </c>
      <c r="BK225" s="46"/>
      <c r="BL225" s="46"/>
      <c r="BM225" s="46"/>
      <c r="BN225" s="46"/>
      <c r="BO225" s="46"/>
      <c r="BP225" s="47"/>
      <c r="BQ225" s="48">
        <f t="shared" si="127"/>
        <v>0</v>
      </c>
      <c r="BR225" s="49"/>
      <c r="BS225" s="11"/>
      <c r="BT225" s="9"/>
      <c r="BU225" s="9"/>
      <c r="BV225" s="9"/>
      <c r="BW225" s="9"/>
      <c r="BX225" s="24"/>
      <c r="BY225" s="24"/>
      <c r="BZ225" s="45" t="s">
        <v>56</v>
      </c>
      <c r="CA225" s="46"/>
      <c r="CB225" s="46"/>
      <c r="CC225" s="46"/>
      <c r="CD225" s="46"/>
      <c r="CE225" s="46"/>
      <c r="CF225" s="47"/>
      <c r="CG225" s="48">
        <f t="shared" si="128"/>
        <v>0</v>
      </c>
      <c r="CH225" s="49"/>
      <c r="CI225" s="61"/>
      <c r="CJ225" s="88"/>
    </row>
    <row r="226" spans="1:88" x14ac:dyDescent="0.25">
      <c r="A226" s="85"/>
      <c r="B226" s="82"/>
      <c r="C226" s="82"/>
      <c r="D226" s="14" t="s">
        <v>35</v>
      </c>
      <c r="E226" s="39"/>
      <c r="F226" s="24"/>
      <c r="G226" s="35"/>
      <c r="H226" s="9"/>
      <c r="I226" s="9"/>
      <c r="J226" s="9"/>
      <c r="K226" s="9"/>
      <c r="L226" s="24"/>
      <c r="M226" s="24"/>
      <c r="N226" s="53" t="s">
        <v>57</v>
      </c>
      <c r="O226" s="54"/>
      <c r="P226" s="54"/>
      <c r="Q226" s="54"/>
      <c r="R226" s="54"/>
      <c r="S226" s="54"/>
      <c r="T226" s="55"/>
      <c r="U226" s="56">
        <f t="shared" si="129"/>
        <v>0</v>
      </c>
      <c r="V226" s="57"/>
      <c r="W226" s="11"/>
      <c r="X226" s="9"/>
      <c r="Y226" s="9"/>
      <c r="Z226" s="9"/>
      <c r="AA226" s="9"/>
      <c r="AB226" s="24"/>
      <c r="AC226" s="24"/>
      <c r="AD226" s="45" t="s">
        <v>57</v>
      </c>
      <c r="AE226" s="46"/>
      <c r="AF226" s="46"/>
      <c r="AG226" s="46"/>
      <c r="AH226" s="46"/>
      <c r="AI226" s="46"/>
      <c r="AJ226" s="47"/>
      <c r="AK226" s="48">
        <f t="shared" si="125"/>
        <v>0</v>
      </c>
      <c r="AL226" s="49"/>
      <c r="AM226" s="11"/>
      <c r="AN226" s="9"/>
      <c r="AO226" s="9"/>
      <c r="AP226" s="9"/>
      <c r="AQ226" s="9"/>
      <c r="AR226" s="24"/>
      <c r="AS226" s="24"/>
      <c r="AT226" s="45" t="s">
        <v>57</v>
      </c>
      <c r="AU226" s="46"/>
      <c r="AV226" s="46"/>
      <c r="AW226" s="46"/>
      <c r="AX226" s="46"/>
      <c r="AY226" s="46"/>
      <c r="AZ226" s="47"/>
      <c r="BA226" s="48">
        <f t="shared" si="126"/>
        <v>0</v>
      </c>
      <c r="BB226" s="49"/>
      <c r="BC226" s="11"/>
      <c r="BD226" s="9"/>
      <c r="BE226" s="9"/>
      <c r="BF226" s="9"/>
      <c r="BG226" s="9"/>
      <c r="BH226" s="24"/>
      <c r="BI226" s="24"/>
      <c r="BJ226" s="45" t="s">
        <v>57</v>
      </c>
      <c r="BK226" s="46"/>
      <c r="BL226" s="46"/>
      <c r="BM226" s="46"/>
      <c r="BN226" s="46"/>
      <c r="BO226" s="46"/>
      <c r="BP226" s="47"/>
      <c r="BQ226" s="48">
        <f t="shared" si="127"/>
        <v>0</v>
      </c>
      <c r="BR226" s="49"/>
      <c r="BS226" s="11"/>
      <c r="BT226" s="9"/>
      <c r="BU226" s="9"/>
      <c r="BV226" s="9"/>
      <c r="BW226" s="9"/>
      <c r="BX226" s="24"/>
      <c r="BY226" s="24"/>
      <c r="BZ226" s="45" t="s">
        <v>57</v>
      </c>
      <c r="CA226" s="46"/>
      <c r="CB226" s="46"/>
      <c r="CC226" s="46"/>
      <c r="CD226" s="46"/>
      <c r="CE226" s="46"/>
      <c r="CF226" s="47"/>
      <c r="CG226" s="48">
        <f t="shared" si="128"/>
        <v>0</v>
      </c>
      <c r="CH226" s="49"/>
      <c r="CI226" s="61"/>
      <c r="CJ226" s="88"/>
    </row>
    <row r="227" spans="1:88" x14ac:dyDescent="0.25">
      <c r="A227" s="85"/>
      <c r="B227" s="82"/>
      <c r="C227" s="82"/>
      <c r="D227" s="14" t="s">
        <v>32</v>
      </c>
      <c r="E227" s="40"/>
      <c r="F227" s="25"/>
      <c r="G227" s="36"/>
      <c r="H227" s="20"/>
      <c r="I227" s="20">
        <v>6</v>
      </c>
      <c r="J227" s="20"/>
      <c r="K227" s="20"/>
      <c r="L227" s="25"/>
      <c r="M227" s="25"/>
      <c r="N227" s="53" t="s">
        <v>58</v>
      </c>
      <c r="O227" s="54"/>
      <c r="P227" s="54"/>
      <c r="Q227" s="54"/>
      <c r="R227" s="54"/>
      <c r="S227" s="54"/>
      <c r="T227" s="55"/>
      <c r="U227" s="56">
        <f t="shared" si="129"/>
        <v>6</v>
      </c>
      <c r="V227" s="57"/>
      <c r="W227" s="11"/>
      <c r="X227" s="9"/>
      <c r="Y227" s="20"/>
      <c r="Z227" s="9"/>
      <c r="AA227" s="9"/>
      <c r="AB227" s="24"/>
      <c r="AC227" s="24"/>
      <c r="AD227" s="45" t="s">
        <v>58</v>
      </c>
      <c r="AE227" s="46"/>
      <c r="AF227" s="46"/>
      <c r="AG227" s="46"/>
      <c r="AH227" s="46"/>
      <c r="AI227" s="46"/>
      <c r="AJ227" s="47"/>
      <c r="AK227" s="48">
        <f t="shared" si="125"/>
        <v>0</v>
      </c>
      <c r="AL227" s="49"/>
      <c r="AM227" s="11"/>
      <c r="AN227" s="9"/>
      <c r="AO227" s="9"/>
      <c r="AP227" s="20"/>
      <c r="AQ227" s="9"/>
      <c r="AR227" s="24"/>
      <c r="AS227" s="24"/>
      <c r="AT227" s="45" t="s">
        <v>58</v>
      </c>
      <c r="AU227" s="46"/>
      <c r="AV227" s="46"/>
      <c r="AW227" s="46"/>
      <c r="AX227" s="46"/>
      <c r="AY227" s="46"/>
      <c r="AZ227" s="47"/>
      <c r="BA227" s="48">
        <f t="shared" si="126"/>
        <v>0</v>
      </c>
      <c r="BB227" s="49"/>
      <c r="BC227" s="11"/>
      <c r="BD227" s="9"/>
      <c r="BE227" s="9"/>
      <c r="BF227" s="9"/>
      <c r="BG227" s="20"/>
      <c r="BH227" s="24"/>
      <c r="BI227" s="24"/>
      <c r="BJ227" s="45" t="s">
        <v>58</v>
      </c>
      <c r="BK227" s="46"/>
      <c r="BL227" s="46"/>
      <c r="BM227" s="46"/>
      <c r="BN227" s="46"/>
      <c r="BO227" s="46"/>
      <c r="BP227" s="47"/>
      <c r="BQ227" s="48">
        <f t="shared" si="127"/>
        <v>0</v>
      </c>
      <c r="BR227" s="49"/>
      <c r="BS227" s="11"/>
      <c r="BT227" s="9"/>
      <c r="BU227" s="9"/>
      <c r="BV227" s="9"/>
      <c r="BW227" s="9"/>
      <c r="BX227" s="24"/>
      <c r="BY227" s="24"/>
      <c r="BZ227" s="45" t="s">
        <v>58</v>
      </c>
      <c r="CA227" s="46"/>
      <c r="CB227" s="46"/>
      <c r="CC227" s="46"/>
      <c r="CD227" s="46"/>
      <c r="CE227" s="46"/>
      <c r="CF227" s="47"/>
      <c r="CG227" s="48">
        <f t="shared" si="128"/>
        <v>0</v>
      </c>
      <c r="CH227" s="49"/>
      <c r="CI227" s="61"/>
      <c r="CJ227" s="88"/>
    </row>
    <row r="228" spans="1:88" x14ac:dyDescent="0.25">
      <c r="A228" s="85"/>
      <c r="B228" s="82"/>
      <c r="C228" s="82"/>
      <c r="D228" s="14" t="s">
        <v>72</v>
      </c>
      <c r="E228" s="40"/>
      <c r="F228" s="25"/>
      <c r="G228" s="36"/>
      <c r="H228" s="20"/>
      <c r="I228" s="20"/>
      <c r="J228" s="20"/>
      <c r="K228" s="20"/>
      <c r="L228" s="25"/>
      <c r="M228" s="25"/>
      <c r="N228" s="53" t="s">
        <v>73</v>
      </c>
      <c r="O228" s="54"/>
      <c r="P228" s="54"/>
      <c r="Q228" s="54"/>
      <c r="R228" s="54"/>
      <c r="S228" s="54"/>
      <c r="T228" s="55"/>
      <c r="U228" s="56">
        <f t="shared" si="129"/>
        <v>0</v>
      </c>
      <c r="V228" s="57"/>
      <c r="W228" s="19"/>
      <c r="X228" s="20"/>
      <c r="Y228" s="20"/>
      <c r="Z228" s="20"/>
      <c r="AA228" s="20"/>
      <c r="AB228" s="25"/>
      <c r="AC228" s="25"/>
      <c r="AD228" s="45" t="s">
        <v>73</v>
      </c>
      <c r="AE228" s="46"/>
      <c r="AF228" s="46"/>
      <c r="AG228" s="46"/>
      <c r="AH228" s="46"/>
      <c r="AI228" s="46"/>
      <c r="AJ228" s="47"/>
      <c r="AK228" s="48">
        <f t="shared" si="125"/>
        <v>0</v>
      </c>
      <c r="AL228" s="49"/>
      <c r="AM228" s="19"/>
      <c r="AN228" s="20"/>
      <c r="AO228" s="20"/>
      <c r="AP228" s="20"/>
      <c r="AQ228" s="20"/>
      <c r="AR228" s="25"/>
      <c r="AS228" s="25"/>
      <c r="AT228" s="45" t="s">
        <v>73</v>
      </c>
      <c r="AU228" s="46"/>
      <c r="AV228" s="46"/>
      <c r="AW228" s="46"/>
      <c r="AX228" s="46"/>
      <c r="AY228" s="46"/>
      <c r="AZ228" s="47"/>
      <c r="BA228" s="48">
        <f t="shared" si="126"/>
        <v>0</v>
      </c>
      <c r="BB228" s="49"/>
      <c r="BC228" s="19"/>
      <c r="BD228" s="20"/>
      <c r="BE228" s="20"/>
      <c r="BF228" s="20"/>
      <c r="BG228" s="20"/>
      <c r="BH228" s="25"/>
      <c r="BI228" s="25"/>
      <c r="BJ228" s="45" t="s">
        <v>73</v>
      </c>
      <c r="BK228" s="46"/>
      <c r="BL228" s="46"/>
      <c r="BM228" s="46"/>
      <c r="BN228" s="46"/>
      <c r="BO228" s="46"/>
      <c r="BP228" s="47"/>
      <c r="BQ228" s="48">
        <f t="shared" si="127"/>
        <v>0</v>
      </c>
      <c r="BR228" s="49"/>
      <c r="BS228" s="19"/>
      <c r="BT228" s="20"/>
      <c r="BU228" s="20"/>
      <c r="BV228" s="20"/>
      <c r="BW228" s="20"/>
      <c r="BX228" s="24"/>
      <c r="BY228" s="24"/>
      <c r="BZ228" s="45" t="s">
        <v>73</v>
      </c>
      <c r="CA228" s="46"/>
      <c r="CB228" s="46"/>
      <c r="CC228" s="46"/>
      <c r="CD228" s="46"/>
      <c r="CE228" s="46"/>
      <c r="CF228" s="47"/>
      <c r="CG228" s="48">
        <f t="shared" si="128"/>
        <v>0</v>
      </c>
      <c r="CH228" s="49"/>
      <c r="CI228" s="61"/>
      <c r="CJ228" s="88"/>
    </row>
    <row r="229" spans="1:88" ht="15.75" thickBot="1" x14ac:dyDescent="0.3">
      <c r="A229" s="86"/>
      <c r="B229" s="83"/>
      <c r="C229" s="83"/>
      <c r="D229" s="22" t="s">
        <v>54</v>
      </c>
      <c r="E229" s="41"/>
      <c r="F229" s="26"/>
      <c r="G229" s="37"/>
      <c r="H229" s="10"/>
      <c r="I229" s="10"/>
      <c r="J229" s="10"/>
      <c r="K229" s="10"/>
      <c r="L229" s="26"/>
      <c r="M229" s="26"/>
      <c r="N229" s="50" t="s">
        <v>59</v>
      </c>
      <c r="O229" s="51"/>
      <c r="P229" s="51"/>
      <c r="Q229" s="51"/>
      <c r="R229" s="51"/>
      <c r="S229" s="51"/>
      <c r="T229" s="52"/>
      <c r="U229" s="56">
        <f t="shared" si="129"/>
        <v>0</v>
      </c>
      <c r="V229" s="57"/>
      <c r="W229" s="12"/>
      <c r="X229" s="10"/>
      <c r="Y229" s="10"/>
      <c r="Z229" s="10"/>
      <c r="AA229" s="10"/>
      <c r="AB229" s="26"/>
      <c r="AC229" s="26"/>
      <c r="AD229" s="50" t="s">
        <v>59</v>
      </c>
      <c r="AE229" s="51"/>
      <c r="AF229" s="51"/>
      <c r="AG229" s="51"/>
      <c r="AH229" s="51"/>
      <c r="AI229" s="51"/>
      <c r="AJ229" s="52"/>
      <c r="AK229" s="58">
        <f t="shared" si="125"/>
        <v>0</v>
      </c>
      <c r="AL229" s="59"/>
      <c r="AM229" s="12"/>
      <c r="AN229" s="10"/>
      <c r="AO229" s="10"/>
      <c r="AP229" s="10"/>
      <c r="AQ229" s="10"/>
      <c r="AR229" s="26"/>
      <c r="AS229" s="26"/>
      <c r="AT229" s="50" t="s">
        <v>59</v>
      </c>
      <c r="AU229" s="51"/>
      <c r="AV229" s="51"/>
      <c r="AW229" s="51"/>
      <c r="AX229" s="51"/>
      <c r="AY229" s="51"/>
      <c r="AZ229" s="52"/>
      <c r="BA229" s="58">
        <f t="shared" si="126"/>
        <v>0</v>
      </c>
      <c r="BB229" s="59"/>
      <c r="BC229" s="12"/>
      <c r="BD229" s="10"/>
      <c r="BE229" s="10"/>
      <c r="BF229" s="10"/>
      <c r="BG229" s="10"/>
      <c r="BH229" s="26"/>
      <c r="BI229" s="26"/>
      <c r="BJ229" s="50" t="s">
        <v>59</v>
      </c>
      <c r="BK229" s="51"/>
      <c r="BL229" s="51"/>
      <c r="BM229" s="51"/>
      <c r="BN229" s="51"/>
      <c r="BO229" s="51"/>
      <c r="BP229" s="52"/>
      <c r="BQ229" s="58">
        <f t="shared" si="127"/>
        <v>0</v>
      </c>
      <c r="BR229" s="59"/>
      <c r="BS229" s="12"/>
      <c r="BT229" s="10"/>
      <c r="BU229" s="10"/>
      <c r="BV229" s="10"/>
      <c r="BW229" s="10"/>
      <c r="BX229" s="24"/>
      <c r="BY229" s="24"/>
      <c r="BZ229" s="50" t="s">
        <v>59</v>
      </c>
      <c r="CA229" s="51"/>
      <c r="CB229" s="51"/>
      <c r="CC229" s="51"/>
      <c r="CD229" s="51"/>
      <c r="CE229" s="51"/>
      <c r="CF229" s="52"/>
      <c r="CG229" s="58">
        <f t="shared" si="128"/>
        <v>0</v>
      </c>
      <c r="CH229" s="59"/>
      <c r="CI229" s="62"/>
      <c r="CJ229" s="89"/>
    </row>
    <row r="230" spans="1:88" x14ac:dyDescent="0.25">
      <c r="A230" s="84">
        <v>26</v>
      </c>
      <c r="B230" s="81"/>
      <c r="C230" s="81" t="s">
        <v>9</v>
      </c>
      <c r="D230" s="15" t="s">
        <v>29</v>
      </c>
      <c r="E230" s="38"/>
      <c r="F230" s="23"/>
      <c r="G230" s="34">
        <v>5</v>
      </c>
      <c r="H230" s="17">
        <v>7</v>
      </c>
      <c r="I230" s="17">
        <v>5</v>
      </c>
      <c r="J230" s="17">
        <v>5</v>
      </c>
      <c r="K230" s="17">
        <v>5</v>
      </c>
      <c r="L230" s="23"/>
      <c r="M230" s="23"/>
      <c r="N230" s="42">
        <f>SUM(G230:K230)+U232</f>
        <v>27</v>
      </c>
      <c r="O230" s="42">
        <f>IF($C230="BLM-ATÖLYE-LAB(ŞEF)",20,IF($C230="SINIF",18,IF($C230="OKUL ÖNCESİ",18,IF($C230="REHBER ÖĞ",18,IF($C230="ÖZEL EĞİTİM ÖĞRT.",18,IF($C230="MÜDÜR",2,IF($C230="MÜDÜR YRD",6,IF($C230="MÜDÜR BAŞYARD",2,IF($C230="ATÖLYE-LAB",20,15)))))))))</f>
        <v>2</v>
      </c>
      <c r="P230" s="42">
        <f>IF(N230-O230&gt;0,N230-O230,0)</f>
        <v>25</v>
      </c>
      <c r="Q230" s="42">
        <f>IF(OR($C230="MÜDÜR",$C230="MÜDÜR YRD",$C230="MÜDÜR BAŞYARD"),0,IF(AND(N230+IF(S230="VAR",1,0)&gt;29,N230+IF(S230="VAR",1,0)&lt;41),3,IF(AND(N230+IF(S230="VAR",1,0)&gt;9,N230+IF(S230="VAR",1,0)&lt;20),1,IF(AND(N230+IF(S230="VAR",1,0)&gt;19,N230+IF(S230="VAR",1,0)&lt;30),2,0))))</f>
        <v>0</v>
      </c>
      <c r="R230" s="43" t="s">
        <v>5</v>
      </c>
      <c r="S230" s="43" t="s">
        <v>5</v>
      </c>
      <c r="T230" s="18">
        <f>3*COUNTIF(G230:K230,"M")</f>
        <v>0</v>
      </c>
      <c r="U230" s="42">
        <f>IF($C230="MÜDÜR BAŞYARD",0,IF($C230="MÜDÜR",0,IF($C230="MÜDÜR YRD",0,IF($C230="REHBER ÖĞ",0,IF($C230="FORMATÖR",0,IF($C230="ÖZEL EĞİTİM ÖĞRT.",0,IF(OR(R230="VAR",S230="VAR"),2,)))))))</f>
        <v>0</v>
      </c>
      <c r="V230" s="44">
        <f>IF($C230="REHBER ÖĞ",N230+U237,IF($C230="FORMATÖR",N230+U237,IF($C230="ÖZEL EĞİTİM ÖĞRT.",N230+U237,P230+Q230+U230+T230+U231+U233+U234+U235+U236+U237+U238)))</f>
        <v>31</v>
      </c>
      <c r="W230" s="16"/>
      <c r="X230" s="17"/>
      <c r="Y230" s="17"/>
      <c r="Z230" s="17"/>
      <c r="AA230" s="17"/>
      <c r="AB230" s="23"/>
      <c r="AC230" s="23"/>
      <c r="AD230" s="42">
        <f>SUM(W230:AA230)+AK232</f>
        <v>0</v>
      </c>
      <c r="AE230" s="42">
        <f>IF($C230="BLM-ATÖLYE-LAB(ŞEF)",20,IF($C230="SINIF",18,IF($C230="OKUL ÖNCESİ",18,IF($C230="REHBER ÖĞ",18,IF($C230="ÖZEL EĞİTİM ÖĞRT.",18,IF($C230="MÜDÜR",2,IF($C230="MÜDÜR YRD",6,IF($C230="MÜDÜR BAŞYARD",2,IF($C230="ATÖLYE-LAB",20,15)))))))))</f>
        <v>2</v>
      </c>
      <c r="AF230" s="42">
        <f>IF(AD230-AE230&gt;0,AD230-AE230,0)</f>
        <v>0</v>
      </c>
      <c r="AG230" s="42">
        <f>IF(OR($C230="MÜDÜR",$C230="MÜDÜR YRD",$C230="MÜDÜR BAŞYARD"),0,IF(AND(AD230+IF(AI230="VAR",1,0)&gt;29,AD230+IF(AI230="VAR",1,0)&lt;41),3,IF(AND(AD230+IF(AI230="VAR",1,0)&gt;9,AD230+IF(AI230="VAR",1,0)&lt;20),1,IF(AND(AD230+IF(AI230="VAR",1,0)&gt;19,AD230+IF(AI230="VAR",1,0)&lt;30),2,0))))</f>
        <v>0</v>
      </c>
      <c r="AH230" s="43" t="s">
        <v>5</v>
      </c>
      <c r="AI230" s="43" t="s">
        <v>4</v>
      </c>
      <c r="AJ230" s="18">
        <f>3*COUNTIF(W230:AA230,"M")</f>
        <v>0</v>
      </c>
      <c r="AK230" s="42">
        <f>IF($C230="MÜDÜR BAŞYARD",0,IF($C230="MÜDÜR",0,IF($C230="MÜDÜR YRD",0,IF($C230="REHBER ÖĞ",0,IF($C230="FORMATÖR",0,IF($C230="ÖZEL EĞİTİM ÖĞRT.",0,IF(OR(AH230="VAR",AI230="VAR"),2,)))))))</f>
        <v>0</v>
      </c>
      <c r="AL230" s="44">
        <f>IF($C230="REHBER ÖĞ",AD230+AK237,IF($C230="FORMATÖR",AD230+AK237,IF($C230="ÖZEL EĞİTİM ÖĞRT.",AD230+AK237,AF230+AG230+AK230+AJ230+AK231+AK233+AK234+AK235+AK236+AK237+AK238)))</f>
        <v>0</v>
      </c>
      <c r="AM230" s="16"/>
      <c r="AN230" s="17"/>
      <c r="AO230" s="17"/>
      <c r="AP230" s="17"/>
      <c r="AQ230" s="17"/>
      <c r="AR230" s="23"/>
      <c r="AS230" s="23"/>
      <c r="AT230" s="42">
        <f>SUM(AM230:AQ230)+BA232</f>
        <v>0</v>
      </c>
      <c r="AU230" s="42">
        <f>IF($C230="BLM-ATÖLYE-LAB(ŞEF)",20,IF($C230="SINIF",18,IF($C230="OKUL ÖNCESİ",18,IF($C230="REHBER ÖĞ",18,IF($C230="ÖZEL EĞİTİM ÖĞRT.",18,IF($C230="MÜDÜR",2,IF($C230="MÜDÜR YRD",6,IF($C230="MÜDÜR BAŞYARD",2,IF($C230="ATÖLYE-LAB",20,15)))))))))</f>
        <v>2</v>
      </c>
      <c r="AV230" s="42">
        <f>IF(AT230-AU230&gt;0,AT230-AU230,0)</f>
        <v>0</v>
      </c>
      <c r="AW230" s="42">
        <f>IF(OR($C230="MÜDÜR",$C230="MÜDÜR YRD",$C230="MÜDÜR BAŞYARD"),0,IF(AND(AT230+IF(AY230="VAR",1,0)&gt;29,AT230+IF(AY230="VAR",1,0)&lt;41),3,IF(AND(AT230+IF(AY230="VAR",1,0)&gt;9,AT230+IF(AY230="VAR",1,0)&lt;20),1,IF(AND(AT230+IF(AY230="VAR",1,0)&gt;19,AT230+IF(AY230="VAR",1,0)&lt;30),2,0))))</f>
        <v>0</v>
      </c>
      <c r="AX230" s="43" t="s">
        <v>4</v>
      </c>
      <c r="AY230" s="43" t="s">
        <v>5</v>
      </c>
      <c r="AZ230" s="18">
        <f>3*COUNTIF(AM230:AQ230,"M")</f>
        <v>0</v>
      </c>
      <c r="BA230" s="42">
        <f>IF($C230="MÜDÜR BAŞYARD",0,IF($C230="MÜDÜR",0,IF($C230="MÜDÜR YRD",0,IF($C230="REHBER ÖĞ",0,IF($C230="FORMATÖR",0,IF($C230="ÖZEL EĞİTİM ÖĞRT.",0,IF(OR(AX230="VAR",AY230="VAR"),2,)))))))</f>
        <v>0</v>
      </c>
      <c r="BB230" s="44">
        <f>IF($C230="REHBER ÖĞ",AT230+BA237,IF($C230="FORMATÖR",AT230+BA237,IF($C230="ÖZEL EĞİTİM ÖĞRT.",AT230+BA237,AV230+AW230+BA230+AZ230+BA231+BA233+BA234+BA235+BA236+BA237+BA238)))</f>
        <v>0</v>
      </c>
      <c r="BC230" s="16"/>
      <c r="BD230" s="17"/>
      <c r="BE230" s="17"/>
      <c r="BF230" s="17"/>
      <c r="BG230" s="17"/>
      <c r="BH230" s="23"/>
      <c r="BI230" s="23"/>
      <c r="BJ230" s="42">
        <f>SUM(BC230:BG230)+BQ232</f>
        <v>0</v>
      </c>
      <c r="BK230" s="42">
        <f>IF($C230="BLM-ATÖLYE-LAB(ŞEF)",20,IF($C230="SINIF",18,IF($C230="OKUL ÖNCESİ",18,IF($C230="REHBER ÖĞ",18,IF($C230="ÖZEL EĞİTİM ÖĞRT.",18,IF($C230="MÜDÜR",2,IF($C230="MÜDÜR YRD",6,IF($C230="MÜDÜR BAŞYARD",2,IF($C230="ATÖLYE-LAB",20,15)))))))))</f>
        <v>2</v>
      </c>
      <c r="BL230" s="42">
        <f>IF(BJ230-BK230&gt;0,BJ230-BK230,0)</f>
        <v>0</v>
      </c>
      <c r="BM230" s="42">
        <f>IF(OR($C230="MÜDÜR",$C230="MÜDÜR YRD",$C230="MÜDÜR BAŞYARD"),0,IF(AND(BJ230+IF(BO230="VAR",1,0)&gt;29,BJ230+IF(BO230="VAR",1,0)&lt;41),3,IF(AND(BJ230+IF(BO230="VAR",1,0)&gt;9,BJ230+IF(BO230="VAR",1,0)&lt;20),1,IF(AND(BJ230+IF(BO230="VAR",1,0)&gt;19,BJ230+IF(BO230="VAR",1,0)&lt;30),2,0))))</f>
        <v>0</v>
      </c>
      <c r="BN230" s="43" t="s">
        <v>4</v>
      </c>
      <c r="BO230" s="43" t="s">
        <v>5</v>
      </c>
      <c r="BP230" s="18">
        <f>3*COUNTIF(BC230:BG230,"M")</f>
        <v>0</v>
      </c>
      <c r="BQ230" s="42">
        <f>IF($C230="MÜDÜR BAŞYARD",0,IF($C230="MÜDÜR",0,IF($C230="MÜDÜR YRD",0,IF($C230="REHBER ÖĞ",0,IF($C230="FORMATÖR",0,IF($C230="ÖZEL EĞİTİM ÖĞRT.",0,IF(OR(BN230="VAR",BO230="VAR"),2,)))))))</f>
        <v>0</v>
      </c>
      <c r="BR230" s="44">
        <f>IF($C230="REHBER ÖĞ",BJ230+BQ237,IF($C230="FORMATÖR",BJ230+BQ237,IF($C230="ÖZEL EĞİTİM ÖĞRT.",BJ230+BQ237,BL230+BM230+BQ230+BP230+BQ231+BQ233+BQ234+BQ235+BQ236+BQ237+BQ238)))</f>
        <v>0</v>
      </c>
      <c r="BS230" s="16"/>
      <c r="BT230" s="17"/>
      <c r="BU230" s="17"/>
      <c r="BV230" s="17"/>
      <c r="BW230" s="17"/>
      <c r="BX230" s="23"/>
      <c r="BY230" s="23"/>
      <c r="BZ230" s="42">
        <f>SUM(BS230:BW230)+CG232</f>
        <v>0</v>
      </c>
      <c r="CA230" s="42">
        <f>IF($C230="BLM-ATÖLYE-LAB(ŞEF)",20,IF($C230="SINIF",18,IF($C230="OKUL ÖNCESİ",18,IF($C230="REHBER ÖĞ",18,IF($C230="ÖZEL EĞİTİM ÖĞRT.",18,IF($C230="MÜDÜR",2,IF($C230="MÜDÜR YRD",6,IF($C230="MÜDÜR BAŞYARD",2,IF($C230="ATÖLYE-LAB",20,15)))))))))</f>
        <v>2</v>
      </c>
      <c r="CB230" s="42">
        <f>IF(BZ230-CA230&gt;0,BZ230-CA230,0)</f>
        <v>0</v>
      </c>
      <c r="CC230" s="42">
        <f>IF(OR($C230="MÜDÜR",$C230="MÜDÜR YRD",$C230="MÜDÜR BAŞYARD"),0,IF(AND(BZ230+IF(CE230="VAR",1,0)&gt;29,BZ230+IF(CE230="VAR",1,0)&lt;41),3,IF(AND(BZ230+IF(CE230="VAR",1,0)&gt;9,BZ230+IF(CE230="VAR",1,0)&lt;20),1,IF(AND(BZ230+IF(CE230="VAR",1,0)&gt;19,BZ230+IF(CE230="VAR",1,0)&lt;30),2,0))))</f>
        <v>0</v>
      </c>
      <c r="CD230" s="43" t="s">
        <v>5</v>
      </c>
      <c r="CE230" s="43" t="s">
        <v>4</v>
      </c>
      <c r="CF230" s="18">
        <f>3*COUNTIF(BS230:BW230,"M")</f>
        <v>0</v>
      </c>
      <c r="CG230" s="42">
        <f>IF($C230="MÜDÜR BAŞYARD",0,IF($C230="MÜDÜR",0,IF($C230="MÜDÜR YRD",0,IF($C230="REHBER ÖĞ",0,IF($C230="FORMATÖR",0,IF($C230="ÖZEL EĞİTİM ÖĞRT.",0,IF(OR(CD230="VAR",CE230="VAR"),2,)))))))</f>
        <v>0</v>
      </c>
      <c r="CH230" s="44">
        <f>IF($C230="REHBER ÖĞ",BZ230+CG237,IF($C230="FORMATÖR",BZ230+CG237,IF($C230="ÖZEL EĞİTİM ÖĞRT.",BZ230+CG237,CB230+CC230+CG230+CF230+CG231+CG233+CG234+CG235+CG236+CG237+CG238)))</f>
        <v>0</v>
      </c>
      <c r="CI230" s="60">
        <f>V230+AL230+BB230+BR230+CH230</f>
        <v>31</v>
      </c>
      <c r="CJ230" s="87"/>
    </row>
    <row r="231" spans="1:88" x14ac:dyDescent="0.25">
      <c r="A231" s="85"/>
      <c r="B231" s="82"/>
      <c r="C231" s="82"/>
      <c r="D231" s="14" t="s">
        <v>76</v>
      </c>
      <c r="E231" s="39"/>
      <c r="F231" s="24"/>
      <c r="G231" s="35"/>
      <c r="H231" s="9"/>
      <c r="I231" s="9"/>
      <c r="J231" s="9"/>
      <c r="K231" s="9"/>
      <c r="L231" s="24"/>
      <c r="M231" s="24"/>
      <c r="N231" s="53" t="s">
        <v>77</v>
      </c>
      <c r="O231" s="54"/>
      <c r="P231" s="54"/>
      <c r="Q231" s="54"/>
      <c r="R231" s="54"/>
      <c r="S231" s="54"/>
      <c r="T231" s="55"/>
      <c r="U231" s="56">
        <f>SUM(E231:M231)</f>
        <v>0</v>
      </c>
      <c r="V231" s="57"/>
      <c r="W231" s="11"/>
      <c r="X231" s="9"/>
      <c r="Y231" s="9"/>
      <c r="Z231" s="9"/>
      <c r="AA231" s="9"/>
      <c r="AB231" s="24"/>
      <c r="AC231" s="24"/>
      <c r="AD231" s="45" t="s">
        <v>77</v>
      </c>
      <c r="AE231" s="46"/>
      <c r="AF231" s="46"/>
      <c r="AG231" s="46"/>
      <c r="AH231" s="46"/>
      <c r="AI231" s="46"/>
      <c r="AJ231" s="47"/>
      <c r="AK231" s="48">
        <f>SUM(W231:AC231)</f>
        <v>0</v>
      </c>
      <c r="AL231" s="49"/>
      <c r="AM231" s="11"/>
      <c r="AN231" s="9"/>
      <c r="AO231" s="9"/>
      <c r="AP231" s="9"/>
      <c r="AQ231" s="9"/>
      <c r="AR231" s="24"/>
      <c r="AS231" s="24"/>
      <c r="AT231" s="45" t="s">
        <v>77</v>
      </c>
      <c r="AU231" s="46"/>
      <c r="AV231" s="46"/>
      <c r="AW231" s="46"/>
      <c r="AX231" s="46"/>
      <c r="AY231" s="46"/>
      <c r="AZ231" s="47"/>
      <c r="BA231" s="48">
        <f>SUM(AM231:AS231)</f>
        <v>0</v>
      </c>
      <c r="BB231" s="49"/>
      <c r="BC231" s="11"/>
      <c r="BD231" s="9"/>
      <c r="BE231" s="9"/>
      <c r="BF231" s="9"/>
      <c r="BG231" s="9"/>
      <c r="BH231" s="24"/>
      <c r="BI231" s="24"/>
      <c r="BJ231" s="45" t="s">
        <v>77</v>
      </c>
      <c r="BK231" s="46"/>
      <c r="BL231" s="46"/>
      <c r="BM231" s="46"/>
      <c r="BN231" s="46"/>
      <c r="BO231" s="46"/>
      <c r="BP231" s="47"/>
      <c r="BQ231" s="48">
        <f>SUM(BC231:BI231)</f>
        <v>0</v>
      </c>
      <c r="BR231" s="49"/>
      <c r="BS231" s="11"/>
      <c r="BT231" s="9"/>
      <c r="BU231" s="9"/>
      <c r="BV231" s="9"/>
      <c r="BW231" s="9"/>
      <c r="BX231" s="24"/>
      <c r="BY231" s="24"/>
      <c r="BZ231" s="45" t="s">
        <v>77</v>
      </c>
      <c r="CA231" s="46"/>
      <c r="CB231" s="46"/>
      <c r="CC231" s="46"/>
      <c r="CD231" s="46"/>
      <c r="CE231" s="46"/>
      <c r="CF231" s="47"/>
      <c r="CG231" s="48">
        <f>SUM(BS231:BY231)</f>
        <v>0</v>
      </c>
      <c r="CH231" s="49"/>
      <c r="CI231" s="61"/>
      <c r="CJ231" s="88"/>
    </row>
    <row r="232" spans="1:88" x14ac:dyDescent="0.25">
      <c r="A232" s="85"/>
      <c r="B232" s="82"/>
      <c r="C232" s="82"/>
      <c r="D232" s="14" t="s">
        <v>78</v>
      </c>
      <c r="E232" s="39"/>
      <c r="F232" s="24"/>
      <c r="G232" s="35"/>
      <c r="H232" s="9"/>
      <c r="I232" s="9"/>
      <c r="J232" s="9"/>
      <c r="K232" s="9"/>
      <c r="L232" s="24"/>
      <c r="M232" s="24"/>
      <c r="N232" s="45" t="s">
        <v>79</v>
      </c>
      <c r="O232" s="46"/>
      <c r="P232" s="46"/>
      <c r="Q232" s="46"/>
      <c r="R232" s="46"/>
      <c r="S232" s="46"/>
      <c r="T232" s="47"/>
      <c r="U232" s="56">
        <f>SUM(E232:M232)</f>
        <v>0</v>
      </c>
      <c r="V232" s="57"/>
      <c r="W232" s="11"/>
      <c r="X232" s="9"/>
      <c r="Y232" s="9"/>
      <c r="Z232" s="9"/>
      <c r="AA232" s="9"/>
      <c r="AB232" s="24"/>
      <c r="AC232" s="24"/>
      <c r="AD232" s="45" t="s">
        <v>79</v>
      </c>
      <c r="AE232" s="46"/>
      <c r="AF232" s="46"/>
      <c r="AG232" s="46"/>
      <c r="AH232" s="46"/>
      <c r="AI232" s="46"/>
      <c r="AJ232" s="47"/>
      <c r="AK232" s="48">
        <f>SUM(W232:AC232)</f>
        <v>0</v>
      </c>
      <c r="AL232" s="49"/>
      <c r="AM232" s="11"/>
      <c r="AN232" s="9"/>
      <c r="AO232" s="9"/>
      <c r="AP232" s="9"/>
      <c r="AQ232" s="9"/>
      <c r="AR232" s="24"/>
      <c r="AS232" s="24"/>
      <c r="AT232" s="45" t="s">
        <v>79</v>
      </c>
      <c r="AU232" s="46"/>
      <c r="AV232" s="46"/>
      <c r="AW232" s="46"/>
      <c r="AX232" s="46"/>
      <c r="AY232" s="46"/>
      <c r="AZ232" s="47"/>
      <c r="BA232" s="48">
        <f>SUM(AM232:AS232)</f>
        <v>0</v>
      </c>
      <c r="BB232" s="49"/>
      <c r="BC232" s="11"/>
      <c r="BD232" s="9"/>
      <c r="BE232" s="9"/>
      <c r="BF232" s="9"/>
      <c r="BG232" s="9"/>
      <c r="BH232" s="24"/>
      <c r="BI232" s="24"/>
      <c r="BJ232" s="45" t="s">
        <v>79</v>
      </c>
      <c r="BK232" s="46"/>
      <c r="BL232" s="46"/>
      <c r="BM232" s="46"/>
      <c r="BN232" s="46"/>
      <c r="BO232" s="46"/>
      <c r="BP232" s="47"/>
      <c r="BQ232" s="48">
        <f>SUM(BC232:BI232)</f>
        <v>0</v>
      </c>
      <c r="BR232" s="49"/>
      <c r="BS232" s="11"/>
      <c r="BT232" s="9"/>
      <c r="BU232" s="9"/>
      <c r="BV232" s="9"/>
      <c r="BW232" s="9"/>
      <c r="BX232" s="24"/>
      <c r="BY232" s="24"/>
      <c r="BZ232" s="45" t="s">
        <v>79</v>
      </c>
      <c r="CA232" s="46"/>
      <c r="CB232" s="46"/>
      <c r="CC232" s="46"/>
      <c r="CD232" s="46"/>
      <c r="CE232" s="46"/>
      <c r="CF232" s="47"/>
      <c r="CG232" s="48">
        <f>SUM(BS232:BY232)</f>
        <v>0</v>
      </c>
      <c r="CH232" s="49"/>
      <c r="CI232" s="61"/>
      <c r="CJ232" s="88"/>
    </row>
    <row r="233" spans="1:88" x14ac:dyDescent="0.25">
      <c r="A233" s="85"/>
      <c r="B233" s="82"/>
      <c r="C233" s="82"/>
      <c r="D233" s="14" t="s">
        <v>28</v>
      </c>
      <c r="E233" s="39"/>
      <c r="F233" s="24"/>
      <c r="G233" s="35"/>
      <c r="H233" s="9"/>
      <c r="I233" s="9"/>
      <c r="J233" s="9"/>
      <c r="K233" s="9"/>
      <c r="L233" s="24"/>
      <c r="M233" s="24"/>
      <c r="N233" s="53" t="s">
        <v>55</v>
      </c>
      <c r="O233" s="54"/>
      <c r="P233" s="54"/>
      <c r="Q233" s="54"/>
      <c r="R233" s="54"/>
      <c r="S233" s="54"/>
      <c r="T233" s="55"/>
      <c r="U233" s="56">
        <f>SUM(E233:M233)</f>
        <v>0</v>
      </c>
      <c r="V233" s="57"/>
      <c r="W233" s="11"/>
      <c r="X233" s="9"/>
      <c r="Y233" s="9"/>
      <c r="Z233" s="9"/>
      <c r="AA233" s="9"/>
      <c r="AB233" s="24"/>
      <c r="AC233" s="24"/>
      <c r="AD233" s="45" t="s">
        <v>55</v>
      </c>
      <c r="AE233" s="46"/>
      <c r="AF233" s="46"/>
      <c r="AG233" s="46"/>
      <c r="AH233" s="46"/>
      <c r="AI233" s="46"/>
      <c r="AJ233" s="47"/>
      <c r="AK233" s="48">
        <f t="shared" ref="AK233:AK238" si="130">SUM(W233:AC233)</f>
        <v>0</v>
      </c>
      <c r="AL233" s="49"/>
      <c r="AM233" s="11"/>
      <c r="AN233" s="9"/>
      <c r="AO233" s="9"/>
      <c r="AP233" s="9"/>
      <c r="AQ233" s="9"/>
      <c r="AR233" s="24"/>
      <c r="AS233" s="24"/>
      <c r="AT233" s="45" t="s">
        <v>55</v>
      </c>
      <c r="AU233" s="46"/>
      <c r="AV233" s="46"/>
      <c r="AW233" s="46"/>
      <c r="AX233" s="46"/>
      <c r="AY233" s="46"/>
      <c r="AZ233" s="47"/>
      <c r="BA233" s="48">
        <f t="shared" ref="BA233:BA238" si="131">SUM(AM233:AS233)</f>
        <v>0</v>
      </c>
      <c r="BB233" s="49"/>
      <c r="BC233" s="11"/>
      <c r="BD233" s="9"/>
      <c r="BE233" s="9"/>
      <c r="BF233" s="9"/>
      <c r="BG233" s="9"/>
      <c r="BH233" s="24"/>
      <c r="BI233" s="24"/>
      <c r="BJ233" s="45" t="s">
        <v>55</v>
      </c>
      <c r="BK233" s="46"/>
      <c r="BL233" s="46"/>
      <c r="BM233" s="46"/>
      <c r="BN233" s="46"/>
      <c r="BO233" s="46"/>
      <c r="BP233" s="47"/>
      <c r="BQ233" s="48">
        <f t="shared" ref="BQ233:BQ238" si="132">SUM(BC233:BI233)</f>
        <v>0</v>
      </c>
      <c r="BR233" s="49"/>
      <c r="BS233" s="11"/>
      <c r="BT233" s="9"/>
      <c r="BU233" s="9"/>
      <c r="BV233" s="9"/>
      <c r="BW233" s="9"/>
      <c r="BX233" s="24"/>
      <c r="BY233" s="24"/>
      <c r="BZ233" s="45" t="s">
        <v>55</v>
      </c>
      <c r="CA233" s="46"/>
      <c r="CB233" s="46"/>
      <c r="CC233" s="46"/>
      <c r="CD233" s="46"/>
      <c r="CE233" s="46"/>
      <c r="CF233" s="47"/>
      <c r="CG233" s="48">
        <f t="shared" ref="CG233:CG238" si="133">SUM(BS233:BY233)</f>
        <v>0</v>
      </c>
      <c r="CH233" s="49"/>
      <c r="CI233" s="61"/>
      <c r="CJ233" s="88"/>
    </row>
    <row r="234" spans="1:88" x14ac:dyDescent="0.25">
      <c r="A234" s="85"/>
      <c r="B234" s="82"/>
      <c r="C234" s="82"/>
      <c r="D234" s="14" t="s">
        <v>30</v>
      </c>
      <c r="E234" s="39"/>
      <c r="F234" s="24"/>
      <c r="G234" s="35"/>
      <c r="H234" s="9"/>
      <c r="I234" s="9"/>
      <c r="J234" s="9"/>
      <c r="K234" s="9"/>
      <c r="L234" s="24"/>
      <c r="M234" s="24"/>
      <c r="N234" s="53" t="s">
        <v>56</v>
      </c>
      <c r="O234" s="54"/>
      <c r="P234" s="54"/>
      <c r="Q234" s="54"/>
      <c r="R234" s="54"/>
      <c r="S234" s="54"/>
      <c r="T234" s="55"/>
      <c r="U234" s="56">
        <f t="shared" ref="U234:U238" si="134">SUM(E234:M234)</f>
        <v>0</v>
      </c>
      <c r="V234" s="57"/>
      <c r="W234" s="11"/>
      <c r="X234" s="9"/>
      <c r="Y234" s="9"/>
      <c r="Z234" s="9"/>
      <c r="AA234" s="9"/>
      <c r="AB234" s="24"/>
      <c r="AC234" s="24"/>
      <c r="AD234" s="45" t="s">
        <v>56</v>
      </c>
      <c r="AE234" s="46"/>
      <c r="AF234" s="46"/>
      <c r="AG234" s="46"/>
      <c r="AH234" s="46"/>
      <c r="AI234" s="46"/>
      <c r="AJ234" s="47"/>
      <c r="AK234" s="48">
        <f t="shared" si="130"/>
        <v>0</v>
      </c>
      <c r="AL234" s="49"/>
      <c r="AM234" s="11"/>
      <c r="AN234" s="9"/>
      <c r="AO234" s="9"/>
      <c r="AP234" s="9"/>
      <c r="AQ234" s="9"/>
      <c r="AR234" s="24"/>
      <c r="AS234" s="24"/>
      <c r="AT234" s="45" t="s">
        <v>56</v>
      </c>
      <c r="AU234" s="46"/>
      <c r="AV234" s="46"/>
      <c r="AW234" s="46"/>
      <c r="AX234" s="46"/>
      <c r="AY234" s="46"/>
      <c r="AZ234" s="47"/>
      <c r="BA234" s="48">
        <f t="shared" si="131"/>
        <v>0</v>
      </c>
      <c r="BB234" s="49"/>
      <c r="BC234" s="11"/>
      <c r="BD234" s="9"/>
      <c r="BE234" s="9"/>
      <c r="BF234" s="9"/>
      <c r="BG234" s="9"/>
      <c r="BH234" s="24"/>
      <c r="BI234" s="24"/>
      <c r="BJ234" s="45" t="s">
        <v>56</v>
      </c>
      <c r="BK234" s="46"/>
      <c r="BL234" s="46"/>
      <c r="BM234" s="46"/>
      <c r="BN234" s="46"/>
      <c r="BO234" s="46"/>
      <c r="BP234" s="47"/>
      <c r="BQ234" s="48">
        <f t="shared" si="132"/>
        <v>0</v>
      </c>
      <c r="BR234" s="49"/>
      <c r="BS234" s="11"/>
      <c r="BT234" s="9"/>
      <c r="BU234" s="9"/>
      <c r="BV234" s="9"/>
      <c r="BW234" s="9"/>
      <c r="BX234" s="24"/>
      <c r="BY234" s="24"/>
      <c r="BZ234" s="45" t="s">
        <v>56</v>
      </c>
      <c r="CA234" s="46"/>
      <c r="CB234" s="46"/>
      <c r="CC234" s="46"/>
      <c r="CD234" s="46"/>
      <c r="CE234" s="46"/>
      <c r="CF234" s="47"/>
      <c r="CG234" s="48">
        <f t="shared" si="133"/>
        <v>0</v>
      </c>
      <c r="CH234" s="49"/>
      <c r="CI234" s="61"/>
      <c r="CJ234" s="88"/>
    </row>
    <row r="235" spans="1:88" x14ac:dyDescent="0.25">
      <c r="A235" s="85"/>
      <c r="B235" s="82"/>
      <c r="C235" s="82"/>
      <c r="D235" s="14" t="s">
        <v>35</v>
      </c>
      <c r="E235" s="39"/>
      <c r="F235" s="24"/>
      <c r="G235" s="35"/>
      <c r="H235" s="9"/>
      <c r="I235" s="9"/>
      <c r="J235" s="9"/>
      <c r="K235" s="9"/>
      <c r="L235" s="24"/>
      <c r="M235" s="24"/>
      <c r="N235" s="53" t="s">
        <v>57</v>
      </c>
      <c r="O235" s="54"/>
      <c r="P235" s="54"/>
      <c r="Q235" s="54"/>
      <c r="R235" s="54"/>
      <c r="S235" s="54"/>
      <c r="T235" s="55"/>
      <c r="U235" s="56">
        <f t="shared" si="134"/>
        <v>0</v>
      </c>
      <c r="V235" s="57"/>
      <c r="W235" s="11"/>
      <c r="X235" s="9"/>
      <c r="Y235" s="9"/>
      <c r="Z235" s="9"/>
      <c r="AA235" s="9"/>
      <c r="AB235" s="24"/>
      <c r="AC235" s="24"/>
      <c r="AD235" s="45" t="s">
        <v>57</v>
      </c>
      <c r="AE235" s="46"/>
      <c r="AF235" s="46"/>
      <c r="AG235" s="46"/>
      <c r="AH235" s="46"/>
      <c r="AI235" s="46"/>
      <c r="AJ235" s="47"/>
      <c r="AK235" s="48">
        <f t="shared" si="130"/>
        <v>0</v>
      </c>
      <c r="AL235" s="49"/>
      <c r="AM235" s="11"/>
      <c r="AN235" s="9"/>
      <c r="AO235" s="9"/>
      <c r="AP235" s="9"/>
      <c r="AQ235" s="9"/>
      <c r="AR235" s="24"/>
      <c r="AS235" s="24"/>
      <c r="AT235" s="45" t="s">
        <v>57</v>
      </c>
      <c r="AU235" s="46"/>
      <c r="AV235" s="46"/>
      <c r="AW235" s="46"/>
      <c r="AX235" s="46"/>
      <c r="AY235" s="46"/>
      <c r="AZ235" s="47"/>
      <c r="BA235" s="48">
        <f t="shared" si="131"/>
        <v>0</v>
      </c>
      <c r="BB235" s="49"/>
      <c r="BC235" s="11"/>
      <c r="BD235" s="9"/>
      <c r="BE235" s="9"/>
      <c r="BF235" s="9"/>
      <c r="BG235" s="9"/>
      <c r="BH235" s="24"/>
      <c r="BI235" s="24"/>
      <c r="BJ235" s="45" t="s">
        <v>57</v>
      </c>
      <c r="BK235" s="46"/>
      <c r="BL235" s="46"/>
      <c r="BM235" s="46"/>
      <c r="BN235" s="46"/>
      <c r="BO235" s="46"/>
      <c r="BP235" s="47"/>
      <c r="BQ235" s="48">
        <f t="shared" si="132"/>
        <v>0</v>
      </c>
      <c r="BR235" s="49"/>
      <c r="BS235" s="11"/>
      <c r="BT235" s="9"/>
      <c r="BU235" s="9"/>
      <c r="BV235" s="9"/>
      <c r="BW235" s="9"/>
      <c r="BX235" s="24"/>
      <c r="BY235" s="24"/>
      <c r="BZ235" s="45" t="s">
        <v>57</v>
      </c>
      <c r="CA235" s="46"/>
      <c r="CB235" s="46"/>
      <c r="CC235" s="46"/>
      <c r="CD235" s="46"/>
      <c r="CE235" s="46"/>
      <c r="CF235" s="47"/>
      <c r="CG235" s="48">
        <f t="shared" si="133"/>
        <v>0</v>
      </c>
      <c r="CH235" s="49"/>
      <c r="CI235" s="61"/>
      <c r="CJ235" s="88"/>
    </row>
    <row r="236" spans="1:88" x14ac:dyDescent="0.25">
      <c r="A236" s="85"/>
      <c r="B236" s="82"/>
      <c r="C236" s="82"/>
      <c r="D236" s="14" t="s">
        <v>32</v>
      </c>
      <c r="E236" s="40"/>
      <c r="F236" s="25"/>
      <c r="G236" s="36"/>
      <c r="H236" s="20"/>
      <c r="I236" s="20">
        <v>6</v>
      </c>
      <c r="J236" s="20"/>
      <c r="K236" s="20"/>
      <c r="L236" s="25"/>
      <c r="M236" s="25"/>
      <c r="N236" s="53" t="s">
        <v>58</v>
      </c>
      <c r="O236" s="54"/>
      <c r="P236" s="54"/>
      <c r="Q236" s="54"/>
      <c r="R236" s="54"/>
      <c r="S236" s="54"/>
      <c r="T236" s="55"/>
      <c r="U236" s="56">
        <f t="shared" si="134"/>
        <v>6</v>
      </c>
      <c r="V236" s="57"/>
      <c r="W236" s="11"/>
      <c r="X236" s="9"/>
      <c r="Y236" s="20"/>
      <c r="Z236" s="9"/>
      <c r="AA236" s="9"/>
      <c r="AB236" s="24"/>
      <c r="AC236" s="24"/>
      <c r="AD236" s="45" t="s">
        <v>58</v>
      </c>
      <c r="AE236" s="46"/>
      <c r="AF236" s="46"/>
      <c r="AG236" s="46"/>
      <c r="AH236" s="46"/>
      <c r="AI236" s="46"/>
      <c r="AJ236" s="47"/>
      <c r="AK236" s="48">
        <f t="shared" si="130"/>
        <v>0</v>
      </c>
      <c r="AL236" s="49"/>
      <c r="AM236" s="11"/>
      <c r="AN236" s="9"/>
      <c r="AO236" s="9"/>
      <c r="AP236" s="20"/>
      <c r="AQ236" s="9"/>
      <c r="AR236" s="24"/>
      <c r="AS236" s="24"/>
      <c r="AT236" s="45" t="s">
        <v>58</v>
      </c>
      <c r="AU236" s="46"/>
      <c r="AV236" s="46"/>
      <c r="AW236" s="46"/>
      <c r="AX236" s="46"/>
      <c r="AY236" s="46"/>
      <c r="AZ236" s="47"/>
      <c r="BA236" s="48">
        <f t="shared" si="131"/>
        <v>0</v>
      </c>
      <c r="BB236" s="49"/>
      <c r="BC236" s="11"/>
      <c r="BD236" s="9"/>
      <c r="BE236" s="9"/>
      <c r="BF236" s="9"/>
      <c r="BG236" s="20"/>
      <c r="BH236" s="24"/>
      <c r="BI236" s="24"/>
      <c r="BJ236" s="45" t="s">
        <v>58</v>
      </c>
      <c r="BK236" s="46"/>
      <c r="BL236" s="46"/>
      <c r="BM236" s="46"/>
      <c r="BN236" s="46"/>
      <c r="BO236" s="46"/>
      <c r="BP236" s="47"/>
      <c r="BQ236" s="48">
        <f t="shared" si="132"/>
        <v>0</v>
      </c>
      <c r="BR236" s="49"/>
      <c r="BS236" s="11"/>
      <c r="BT236" s="9"/>
      <c r="BU236" s="9"/>
      <c r="BV236" s="9"/>
      <c r="BW236" s="9"/>
      <c r="BX236" s="24"/>
      <c r="BY236" s="24"/>
      <c r="BZ236" s="45" t="s">
        <v>58</v>
      </c>
      <c r="CA236" s="46"/>
      <c r="CB236" s="46"/>
      <c r="CC236" s="46"/>
      <c r="CD236" s="46"/>
      <c r="CE236" s="46"/>
      <c r="CF236" s="47"/>
      <c r="CG236" s="48">
        <f t="shared" si="133"/>
        <v>0</v>
      </c>
      <c r="CH236" s="49"/>
      <c r="CI236" s="61"/>
      <c r="CJ236" s="88"/>
    </row>
    <row r="237" spans="1:88" x14ac:dyDescent="0.25">
      <c r="A237" s="85"/>
      <c r="B237" s="82"/>
      <c r="C237" s="82"/>
      <c r="D237" s="14" t="s">
        <v>72</v>
      </c>
      <c r="E237" s="40"/>
      <c r="F237" s="25"/>
      <c r="G237" s="36"/>
      <c r="H237" s="20"/>
      <c r="I237" s="20"/>
      <c r="J237" s="20"/>
      <c r="K237" s="20"/>
      <c r="L237" s="25"/>
      <c r="M237" s="25"/>
      <c r="N237" s="53" t="s">
        <v>73</v>
      </c>
      <c r="O237" s="54"/>
      <c r="P237" s="54"/>
      <c r="Q237" s="54"/>
      <c r="R237" s="54"/>
      <c r="S237" s="54"/>
      <c r="T237" s="55"/>
      <c r="U237" s="56">
        <f t="shared" si="134"/>
        <v>0</v>
      </c>
      <c r="V237" s="57"/>
      <c r="W237" s="19"/>
      <c r="X237" s="20"/>
      <c r="Y237" s="20"/>
      <c r="Z237" s="20"/>
      <c r="AA237" s="20"/>
      <c r="AB237" s="25"/>
      <c r="AC237" s="25"/>
      <c r="AD237" s="45" t="s">
        <v>73</v>
      </c>
      <c r="AE237" s="46"/>
      <c r="AF237" s="46"/>
      <c r="AG237" s="46"/>
      <c r="AH237" s="46"/>
      <c r="AI237" s="46"/>
      <c r="AJ237" s="47"/>
      <c r="AK237" s="48">
        <f t="shared" si="130"/>
        <v>0</v>
      </c>
      <c r="AL237" s="49"/>
      <c r="AM237" s="19"/>
      <c r="AN237" s="20"/>
      <c r="AO237" s="20"/>
      <c r="AP237" s="20"/>
      <c r="AQ237" s="20"/>
      <c r="AR237" s="25"/>
      <c r="AS237" s="25"/>
      <c r="AT237" s="45" t="s">
        <v>73</v>
      </c>
      <c r="AU237" s="46"/>
      <c r="AV237" s="46"/>
      <c r="AW237" s="46"/>
      <c r="AX237" s="46"/>
      <c r="AY237" s="46"/>
      <c r="AZ237" s="47"/>
      <c r="BA237" s="48">
        <f t="shared" si="131"/>
        <v>0</v>
      </c>
      <c r="BB237" s="49"/>
      <c r="BC237" s="19"/>
      <c r="BD237" s="20"/>
      <c r="BE237" s="20"/>
      <c r="BF237" s="20"/>
      <c r="BG237" s="20"/>
      <c r="BH237" s="25"/>
      <c r="BI237" s="25"/>
      <c r="BJ237" s="45" t="s">
        <v>73</v>
      </c>
      <c r="BK237" s="46"/>
      <c r="BL237" s="46"/>
      <c r="BM237" s="46"/>
      <c r="BN237" s="46"/>
      <c r="BO237" s="46"/>
      <c r="BP237" s="47"/>
      <c r="BQ237" s="48">
        <f t="shared" si="132"/>
        <v>0</v>
      </c>
      <c r="BR237" s="49"/>
      <c r="BS237" s="19"/>
      <c r="BT237" s="20"/>
      <c r="BU237" s="20"/>
      <c r="BV237" s="20"/>
      <c r="BW237" s="20"/>
      <c r="BX237" s="24"/>
      <c r="BY237" s="24"/>
      <c r="BZ237" s="45" t="s">
        <v>73</v>
      </c>
      <c r="CA237" s="46"/>
      <c r="CB237" s="46"/>
      <c r="CC237" s="46"/>
      <c r="CD237" s="46"/>
      <c r="CE237" s="46"/>
      <c r="CF237" s="47"/>
      <c r="CG237" s="48">
        <f t="shared" si="133"/>
        <v>0</v>
      </c>
      <c r="CH237" s="49"/>
      <c r="CI237" s="61"/>
      <c r="CJ237" s="88"/>
    </row>
    <row r="238" spans="1:88" ht="15.75" thickBot="1" x14ac:dyDescent="0.3">
      <c r="A238" s="86"/>
      <c r="B238" s="83"/>
      <c r="C238" s="83"/>
      <c r="D238" s="22" t="s">
        <v>54</v>
      </c>
      <c r="E238" s="41"/>
      <c r="F238" s="26"/>
      <c r="G238" s="37"/>
      <c r="H238" s="10"/>
      <c r="I238" s="10"/>
      <c r="J238" s="10"/>
      <c r="K238" s="10"/>
      <c r="L238" s="26"/>
      <c r="M238" s="26"/>
      <c r="N238" s="50" t="s">
        <v>59</v>
      </c>
      <c r="O238" s="51"/>
      <c r="P238" s="51"/>
      <c r="Q238" s="51"/>
      <c r="R238" s="51"/>
      <c r="S238" s="51"/>
      <c r="T238" s="52"/>
      <c r="U238" s="56">
        <f t="shared" si="134"/>
        <v>0</v>
      </c>
      <c r="V238" s="57"/>
      <c r="W238" s="12"/>
      <c r="X238" s="10"/>
      <c r="Y238" s="10"/>
      <c r="Z238" s="10"/>
      <c r="AA238" s="10"/>
      <c r="AB238" s="26"/>
      <c r="AC238" s="26"/>
      <c r="AD238" s="50" t="s">
        <v>59</v>
      </c>
      <c r="AE238" s="51"/>
      <c r="AF238" s="51"/>
      <c r="AG238" s="51"/>
      <c r="AH238" s="51"/>
      <c r="AI238" s="51"/>
      <c r="AJ238" s="52"/>
      <c r="AK238" s="58">
        <f t="shared" si="130"/>
        <v>0</v>
      </c>
      <c r="AL238" s="59"/>
      <c r="AM238" s="12"/>
      <c r="AN238" s="10"/>
      <c r="AO238" s="10"/>
      <c r="AP238" s="10"/>
      <c r="AQ238" s="10"/>
      <c r="AR238" s="26"/>
      <c r="AS238" s="26"/>
      <c r="AT238" s="50" t="s">
        <v>59</v>
      </c>
      <c r="AU238" s="51"/>
      <c r="AV238" s="51"/>
      <c r="AW238" s="51"/>
      <c r="AX238" s="51"/>
      <c r="AY238" s="51"/>
      <c r="AZ238" s="52"/>
      <c r="BA238" s="58">
        <f t="shared" si="131"/>
        <v>0</v>
      </c>
      <c r="BB238" s="59"/>
      <c r="BC238" s="12"/>
      <c r="BD238" s="10"/>
      <c r="BE238" s="10"/>
      <c r="BF238" s="10"/>
      <c r="BG238" s="10"/>
      <c r="BH238" s="26"/>
      <c r="BI238" s="26"/>
      <c r="BJ238" s="50" t="s">
        <v>59</v>
      </c>
      <c r="BK238" s="51"/>
      <c r="BL238" s="51"/>
      <c r="BM238" s="51"/>
      <c r="BN238" s="51"/>
      <c r="BO238" s="51"/>
      <c r="BP238" s="52"/>
      <c r="BQ238" s="58">
        <f t="shared" si="132"/>
        <v>0</v>
      </c>
      <c r="BR238" s="59"/>
      <c r="BS238" s="12"/>
      <c r="BT238" s="10"/>
      <c r="BU238" s="10"/>
      <c r="BV238" s="10"/>
      <c r="BW238" s="10"/>
      <c r="BX238" s="24"/>
      <c r="BY238" s="24"/>
      <c r="BZ238" s="50" t="s">
        <v>59</v>
      </c>
      <c r="CA238" s="51"/>
      <c r="CB238" s="51"/>
      <c r="CC238" s="51"/>
      <c r="CD238" s="51"/>
      <c r="CE238" s="51"/>
      <c r="CF238" s="52"/>
      <c r="CG238" s="58">
        <f t="shared" si="133"/>
        <v>0</v>
      </c>
      <c r="CH238" s="59"/>
      <c r="CI238" s="62"/>
      <c r="CJ238" s="89"/>
    </row>
    <row r="239" spans="1:88" x14ac:dyDescent="0.25">
      <c r="A239" s="84">
        <v>27</v>
      </c>
      <c r="B239" s="81"/>
      <c r="C239" s="81" t="s">
        <v>9</v>
      </c>
      <c r="D239" s="15" t="s">
        <v>29</v>
      </c>
      <c r="E239" s="38"/>
      <c r="F239" s="23"/>
      <c r="G239" s="34">
        <v>5</v>
      </c>
      <c r="H239" s="17">
        <v>7</v>
      </c>
      <c r="I239" s="17">
        <v>5</v>
      </c>
      <c r="J239" s="17">
        <v>5</v>
      </c>
      <c r="K239" s="17">
        <v>5</v>
      </c>
      <c r="L239" s="23"/>
      <c r="M239" s="23"/>
      <c r="N239" s="42">
        <f>SUM(G239:K239)+U241</f>
        <v>27</v>
      </c>
      <c r="O239" s="42">
        <f>IF($C239="BLM-ATÖLYE-LAB(ŞEF)",20,IF($C239="SINIF",18,IF($C239="OKUL ÖNCESİ",18,IF($C239="REHBER ÖĞ",18,IF($C239="ÖZEL EĞİTİM ÖĞRT.",18,IF($C239="MÜDÜR",2,IF($C239="MÜDÜR YRD",6,IF($C239="MÜDÜR BAŞYARD",2,IF($C239="ATÖLYE-LAB",20,15)))))))))</f>
        <v>2</v>
      </c>
      <c r="P239" s="42">
        <f>IF(N239-O239&gt;0,N239-O239,0)</f>
        <v>25</v>
      </c>
      <c r="Q239" s="42">
        <f>IF(OR($C239="MÜDÜR",$C239="MÜDÜR YRD",$C239="MÜDÜR BAŞYARD"),0,IF(AND(N239+IF(S239="VAR",1,0)&gt;29,N239+IF(S239="VAR",1,0)&lt;41),3,IF(AND(N239+IF(S239="VAR",1,0)&gt;9,N239+IF(S239="VAR",1,0)&lt;20),1,IF(AND(N239+IF(S239="VAR",1,0)&gt;19,N239+IF(S239="VAR",1,0)&lt;30),2,0))))</f>
        <v>0</v>
      </c>
      <c r="R239" s="43" t="s">
        <v>5</v>
      </c>
      <c r="S239" s="43" t="s">
        <v>5</v>
      </c>
      <c r="T239" s="18">
        <f>3*COUNTIF(G239:K239,"M")</f>
        <v>0</v>
      </c>
      <c r="U239" s="42">
        <f>IF($C239="MÜDÜR BAŞYARD",0,IF($C239="MÜDÜR",0,IF($C239="MÜDÜR YRD",0,IF($C239="REHBER ÖĞ",0,IF($C239="FORMATÖR",0,IF($C239="ÖZEL EĞİTİM ÖĞRT.",0,IF(OR(R239="VAR",S239="VAR"),2,)))))))</f>
        <v>0</v>
      </c>
      <c r="V239" s="44">
        <f>IF($C239="REHBER ÖĞ",N239+U246,IF($C239="FORMATÖR",N239+U246,IF($C239="ÖZEL EĞİTİM ÖĞRT.",N239+U246,P239+Q239+U239+T239+U240+U242+U243+U244+U245+U246+U247)))</f>
        <v>31</v>
      </c>
      <c r="W239" s="16"/>
      <c r="X239" s="17"/>
      <c r="Y239" s="17"/>
      <c r="Z239" s="17"/>
      <c r="AA239" s="17"/>
      <c r="AB239" s="23"/>
      <c r="AC239" s="23"/>
      <c r="AD239" s="42">
        <f>SUM(W239:AA239)+AK241</f>
        <v>0</v>
      </c>
      <c r="AE239" s="42">
        <f>IF($C239="BLM-ATÖLYE-LAB(ŞEF)",20,IF($C239="SINIF",18,IF($C239="OKUL ÖNCESİ",18,IF($C239="REHBER ÖĞ",18,IF($C239="ÖZEL EĞİTİM ÖĞRT.",18,IF($C239="MÜDÜR",2,IF($C239="MÜDÜR YRD",6,IF($C239="MÜDÜR BAŞYARD",2,IF($C239="ATÖLYE-LAB",20,15)))))))))</f>
        <v>2</v>
      </c>
      <c r="AF239" s="42">
        <f>IF(AD239-AE239&gt;0,AD239-AE239,0)</f>
        <v>0</v>
      </c>
      <c r="AG239" s="42">
        <f>IF(OR($C239="MÜDÜR",$C239="MÜDÜR YRD",$C239="MÜDÜR BAŞYARD"),0,IF(AND(AD239+IF(AI239="VAR",1,0)&gt;29,AD239+IF(AI239="VAR",1,0)&lt;41),3,IF(AND(AD239+IF(AI239="VAR",1,0)&gt;9,AD239+IF(AI239="VAR",1,0)&lt;20),1,IF(AND(AD239+IF(AI239="VAR",1,0)&gt;19,AD239+IF(AI239="VAR",1,0)&lt;30),2,0))))</f>
        <v>0</v>
      </c>
      <c r="AH239" s="43" t="s">
        <v>5</v>
      </c>
      <c r="AI239" s="43" t="s">
        <v>4</v>
      </c>
      <c r="AJ239" s="18">
        <f>3*COUNTIF(W239:AA239,"M")</f>
        <v>0</v>
      </c>
      <c r="AK239" s="42">
        <f>IF($C239="MÜDÜR BAŞYARD",0,IF($C239="MÜDÜR",0,IF($C239="MÜDÜR YRD",0,IF($C239="REHBER ÖĞ",0,IF($C239="FORMATÖR",0,IF($C239="ÖZEL EĞİTİM ÖĞRT.",0,IF(OR(AH239="VAR",AI239="VAR"),2,)))))))</f>
        <v>0</v>
      </c>
      <c r="AL239" s="44">
        <f>IF($C239="REHBER ÖĞ",AD239+AK246,IF($C239="FORMATÖR",AD239+AK246,IF($C239="ÖZEL EĞİTİM ÖĞRT.",AD239+AK246,AF239+AG239+AK239+AJ239+AK240+AK242+AK243+AK244+AK245+AK246+AK247)))</f>
        <v>0</v>
      </c>
      <c r="AM239" s="16"/>
      <c r="AN239" s="17"/>
      <c r="AO239" s="17"/>
      <c r="AP239" s="17"/>
      <c r="AQ239" s="17"/>
      <c r="AR239" s="23"/>
      <c r="AS239" s="23"/>
      <c r="AT239" s="42">
        <f>SUM(AM239:AQ239)+BA241</f>
        <v>0</v>
      </c>
      <c r="AU239" s="42">
        <f>IF($C239="BLM-ATÖLYE-LAB(ŞEF)",20,IF($C239="SINIF",18,IF($C239="OKUL ÖNCESİ",18,IF($C239="REHBER ÖĞ",18,IF($C239="ÖZEL EĞİTİM ÖĞRT.",18,IF($C239="MÜDÜR",2,IF($C239="MÜDÜR YRD",6,IF($C239="MÜDÜR BAŞYARD",2,IF($C239="ATÖLYE-LAB",20,15)))))))))</f>
        <v>2</v>
      </c>
      <c r="AV239" s="42">
        <f>IF(AT239-AU239&gt;0,AT239-AU239,0)</f>
        <v>0</v>
      </c>
      <c r="AW239" s="42">
        <f>IF(OR($C239="MÜDÜR",$C239="MÜDÜR YRD",$C239="MÜDÜR BAŞYARD"),0,IF(AND(AT239+IF(AY239="VAR",1,0)&gt;29,AT239+IF(AY239="VAR",1,0)&lt;41),3,IF(AND(AT239+IF(AY239="VAR",1,0)&gt;9,AT239+IF(AY239="VAR",1,0)&lt;20),1,IF(AND(AT239+IF(AY239="VAR",1,0)&gt;19,AT239+IF(AY239="VAR",1,0)&lt;30),2,0))))</f>
        <v>0</v>
      </c>
      <c r="AX239" s="43" t="s">
        <v>4</v>
      </c>
      <c r="AY239" s="43" t="s">
        <v>5</v>
      </c>
      <c r="AZ239" s="18">
        <f>3*COUNTIF(AM239:AQ239,"M")</f>
        <v>0</v>
      </c>
      <c r="BA239" s="42">
        <f>IF($C239="MÜDÜR BAŞYARD",0,IF($C239="MÜDÜR",0,IF($C239="MÜDÜR YRD",0,IF($C239="REHBER ÖĞ",0,IF($C239="FORMATÖR",0,IF($C239="ÖZEL EĞİTİM ÖĞRT.",0,IF(OR(AX239="VAR",AY239="VAR"),2,)))))))</f>
        <v>0</v>
      </c>
      <c r="BB239" s="44">
        <f>IF($C239="REHBER ÖĞ",AT239+BA246,IF($C239="FORMATÖR",AT239+BA246,IF($C239="ÖZEL EĞİTİM ÖĞRT.",AT239+BA246,AV239+AW239+BA239+AZ239+BA240+BA242+BA243+BA244+BA245+BA246+BA247)))</f>
        <v>0</v>
      </c>
      <c r="BC239" s="16"/>
      <c r="BD239" s="17"/>
      <c r="BE239" s="17"/>
      <c r="BF239" s="17"/>
      <c r="BG239" s="17"/>
      <c r="BH239" s="23"/>
      <c r="BI239" s="23"/>
      <c r="BJ239" s="42">
        <f>SUM(BC239:BG239)+BQ241</f>
        <v>0</v>
      </c>
      <c r="BK239" s="42">
        <f>IF($C239="BLM-ATÖLYE-LAB(ŞEF)",20,IF($C239="SINIF",18,IF($C239="OKUL ÖNCESİ",18,IF($C239="REHBER ÖĞ",18,IF($C239="ÖZEL EĞİTİM ÖĞRT.",18,IF($C239="MÜDÜR",2,IF($C239="MÜDÜR YRD",6,IF($C239="MÜDÜR BAŞYARD",2,IF($C239="ATÖLYE-LAB",20,15)))))))))</f>
        <v>2</v>
      </c>
      <c r="BL239" s="42">
        <f>IF(BJ239-BK239&gt;0,BJ239-BK239,0)</f>
        <v>0</v>
      </c>
      <c r="BM239" s="42">
        <f>IF(OR($C239="MÜDÜR",$C239="MÜDÜR YRD",$C239="MÜDÜR BAŞYARD"),0,IF(AND(BJ239+IF(BO239="VAR",1,0)&gt;29,BJ239+IF(BO239="VAR",1,0)&lt;41),3,IF(AND(BJ239+IF(BO239="VAR",1,0)&gt;9,BJ239+IF(BO239="VAR",1,0)&lt;20),1,IF(AND(BJ239+IF(BO239="VAR",1,0)&gt;19,BJ239+IF(BO239="VAR",1,0)&lt;30),2,0))))</f>
        <v>0</v>
      </c>
      <c r="BN239" s="43" t="s">
        <v>4</v>
      </c>
      <c r="BO239" s="43" t="s">
        <v>5</v>
      </c>
      <c r="BP239" s="18">
        <f>3*COUNTIF(BC239:BG239,"M")</f>
        <v>0</v>
      </c>
      <c r="BQ239" s="42">
        <f>IF($C239="MÜDÜR BAŞYARD",0,IF($C239="MÜDÜR",0,IF($C239="MÜDÜR YRD",0,IF($C239="REHBER ÖĞ",0,IF($C239="FORMATÖR",0,IF($C239="ÖZEL EĞİTİM ÖĞRT.",0,IF(OR(BN239="VAR",BO239="VAR"),2,)))))))</f>
        <v>0</v>
      </c>
      <c r="BR239" s="44">
        <f>IF($C239="REHBER ÖĞ",BJ239+BQ246,IF($C239="FORMATÖR",BJ239+BQ246,IF($C239="ÖZEL EĞİTİM ÖĞRT.",BJ239+BQ246,BL239+BM239+BQ239+BP239+BQ240+BQ242+BQ243+BQ244+BQ245+BQ246+BQ247)))</f>
        <v>0</v>
      </c>
      <c r="BS239" s="16"/>
      <c r="BT239" s="17"/>
      <c r="BU239" s="17"/>
      <c r="BV239" s="17"/>
      <c r="BW239" s="17"/>
      <c r="BX239" s="23"/>
      <c r="BY239" s="23"/>
      <c r="BZ239" s="42">
        <f>SUM(BS239:BW239)+CG241</f>
        <v>0</v>
      </c>
      <c r="CA239" s="42">
        <f>IF($C239="BLM-ATÖLYE-LAB(ŞEF)",20,IF($C239="SINIF",18,IF($C239="OKUL ÖNCESİ",18,IF($C239="REHBER ÖĞ",18,IF($C239="ÖZEL EĞİTİM ÖĞRT.",18,IF($C239="MÜDÜR",2,IF($C239="MÜDÜR YRD",6,IF($C239="MÜDÜR BAŞYARD",2,IF($C239="ATÖLYE-LAB",20,15)))))))))</f>
        <v>2</v>
      </c>
      <c r="CB239" s="42">
        <f>IF(BZ239-CA239&gt;0,BZ239-CA239,0)</f>
        <v>0</v>
      </c>
      <c r="CC239" s="42">
        <f>IF(OR($C239="MÜDÜR",$C239="MÜDÜR YRD",$C239="MÜDÜR BAŞYARD"),0,IF(AND(BZ239+IF(CE239="VAR",1,0)&gt;29,BZ239+IF(CE239="VAR",1,0)&lt;41),3,IF(AND(BZ239+IF(CE239="VAR",1,0)&gt;9,BZ239+IF(CE239="VAR",1,0)&lt;20),1,IF(AND(BZ239+IF(CE239="VAR",1,0)&gt;19,BZ239+IF(CE239="VAR",1,0)&lt;30),2,0))))</f>
        <v>0</v>
      </c>
      <c r="CD239" s="43" t="s">
        <v>5</v>
      </c>
      <c r="CE239" s="43" t="s">
        <v>4</v>
      </c>
      <c r="CF239" s="18">
        <f>3*COUNTIF(BS239:BW239,"M")</f>
        <v>0</v>
      </c>
      <c r="CG239" s="42">
        <f>IF($C239="MÜDÜR BAŞYARD",0,IF($C239="MÜDÜR",0,IF($C239="MÜDÜR YRD",0,IF($C239="REHBER ÖĞ",0,IF($C239="FORMATÖR",0,IF($C239="ÖZEL EĞİTİM ÖĞRT.",0,IF(OR(CD239="VAR",CE239="VAR"),2,)))))))</f>
        <v>0</v>
      </c>
      <c r="CH239" s="44">
        <f>IF($C239="REHBER ÖĞ",BZ239+CG246,IF($C239="FORMATÖR",BZ239+CG246,IF($C239="ÖZEL EĞİTİM ÖĞRT.",BZ239+CG246,CB239+CC239+CG239+CF239+CG240+CG242+CG243+CG244+CG245+CG246+CG247)))</f>
        <v>0</v>
      </c>
      <c r="CI239" s="60">
        <f>V239+AL239+BB239+BR239+CH239</f>
        <v>31</v>
      </c>
      <c r="CJ239" s="87"/>
    </row>
    <row r="240" spans="1:88" x14ac:dyDescent="0.25">
      <c r="A240" s="85"/>
      <c r="B240" s="82"/>
      <c r="C240" s="82"/>
      <c r="D240" s="14" t="s">
        <v>76</v>
      </c>
      <c r="E240" s="39"/>
      <c r="F240" s="24"/>
      <c r="G240" s="35"/>
      <c r="H240" s="9"/>
      <c r="I240" s="9"/>
      <c r="J240" s="9"/>
      <c r="K240" s="9"/>
      <c r="L240" s="24"/>
      <c r="M240" s="24"/>
      <c r="N240" s="53" t="s">
        <v>77</v>
      </c>
      <c r="O240" s="54"/>
      <c r="P240" s="54"/>
      <c r="Q240" s="54"/>
      <c r="R240" s="54"/>
      <c r="S240" s="54"/>
      <c r="T240" s="55"/>
      <c r="U240" s="56">
        <f>SUM(E240:M240)</f>
        <v>0</v>
      </c>
      <c r="V240" s="57"/>
      <c r="W240" s="11"/>
      <c r="X240" s="9"/>
      <c r="Y240" s="9"/>
      <c r="Z240" s="9"/>
      <c r="AA240" s="9"/>
      <c r="AB240" s="24"/>
      <c r="AC240" s="24"/>
      <c r="AD240" s="45" t="s">
        <v>77</v>
      </c>
      <c r="AE240" s="46"/>
      <c r="AF240" s="46"/>
      <c r="AG240" s="46"/>
      <c r="AH240" s="46"/>
      <c r="AI240" s="46"/>
      <c r="AJ240" s="47"/>
      <c r="AK240" s="48">
        <f>SUM(W240:AC240)</f>
        <v>0</v>
      </c>
      <c r="AL240" s="49"/>
      <c r="AM240" s="11"/>
      <c r="AN240" s="9"/>
      <c r="AO240" s="9"/>
      <c r="AP240" s="9"/>
      <c r="AQ240" s="9"/>
      <c r="AR240" s="24"/>
      <c r="AS240" s="24"/>
      <c r="AT240" s="45" t="s">
        <v>77</v>
      </c>
      <c r="AU240" s="46"/>
      <c r="AV240" s="46"/>
      <c r="AW240" s="46"/>
      <c r="AX240" s="46"/>
      <c r="AY240" s="46"/>
      <c r="AZ240" s="47"/>
      <c r="BA240" s="48">
        <f>SUM(AM240:AS240)</f>
        <v>0</v>
      </c>
      <c r="BB240" s="49"/>
      <c r="BC240" s="11"/>
      <c r="BD240" s="9"/>
      <c r="BE240" s="9"/>
      <c r="BF240" s="9"/>
      <c r="BG240" s="9"/>
      <c r="BH240" s="24"/>
      <c r="BI240" s="24"/>
      <c r="BJ240" s="45" t="s">
        <v>77</v>
      </c>
      <c r="BK240" s="46"/>
      <c r="BL240" s="46"/>
      <c r="BM240" s="46"/>
      <c r="BN240" s="46"/>
      <c r="BO240" s="46"/>
      <c r="BP240" s="47"/>
      <c r="BQ240" s="48">
        <f>SUM(BC240:BI240)</f>
        <v>0</v>
      </c>
      <c r="BR240" s="49"/>
      <c r="BS240" s="11"/>
      <c r="BT240" s="9"/>
      <c r="BU240" s="9"/>
      <c r="BV240" s="9"/>
      <c r="BW240" s="9"/>
      <c r="BX240" s="24"/>
      <c r="BY240" s="24"/>
      <c r="BZ240" s="45" t="s">
        <v>77</v>
      </c>
      <c r="CA240" s="46"/>
      <c r="CB240" s="46"/>
      <c r="CC240" s="46"/>
      <c r="CD240" s="46"/>
      <c r="CE240" s="46"/>
      <c r="CF240" s="47"/>
      <c r="CG240" s="48">
        <f>SUM(BS240:BY240)</f>
        <v>0</v>
      </c>
      <c r="CH240" s="49"/>
      <c r="CI240" s="61"/>
      <c r="CJ240" s="88"/>
    </row>
    <row r="241" spans="1:88" x14ac:dyDescent="0.25">
      <c r="A241" s="85"/>
      <c r="B241" s="82"/>
      <c r="C241" s="82"/>
      <c r="D241" s="14" t="s">
        <v>78</v>
      </c>
      <c r="E241" s="39"/>
      <c r="F241" s="24"/>
      <c r="G241" s="35"/>
      <c r="H241" s="9"/>
      <c r="I241" s="9"/>
      <c r="J241" s="9"/>
      <c r="K241" s="9"/>
      <c r="L241" s="24"/>
      <c r="M241" s="24"/>
      <c r="N241" s="45" t="s">
        <v>79</v>
      </c>
      <c r="O241" s="46"/>
      <c r="P241" s="46"/>
      <c r="Q241" s="46"/>
      <c r="R241" s="46"/>
      <c r="S241" s="46"/>
      <c r="T241" s="47"/>
      <c r="U241" s="56">
        <f>SUM(E241:M241)</f>
        <v>0</v>
      </c>
      <c r="V241" s="57"/>
      <c r="W241" s="11"/>
      <c r="X241" s="9"/>
      <c r="Y241" s="9"/>
      <c r="Z241" s="9"/>
      <c r="AA241" s="9"/>
      <c r="AB241" s="24"/>
      <c r="AC241" s="24"/>
      <c r="AD241" s="45" t="s">
        <v>79</v>
      </c>
      <c r="AE241" s="46"/>
      <c r="AF241" s="46"/>
      <c r="AG241" s="46"/>
      <c r="AH241" s="46"/>
      <c r="AI241" s="46"/>
      <c r="AJ241" s="47"/>
      <c r="AK241" s="48">
        <f>SUM(W241:AC241)</f>
        <v>0</v>
      </c>
      <c r="AL241" s="49"/>
      <c r="AM241" s="11"/>
      <c r="AN241" s="9"/>
      <c r="AO241" s="9"/>
      <c r="AP241" s="9"/>
      <c r="AQ241" s="9"/>
      <c r="AR241" s="24"/>
      <c r="AS241" s="24"/>
      <c r="AT241" s="45" t="s">
        <v>79</v>
      </c>
      <c r="AU241" s="46"/>
      <c r="AV241" s="46"/>
      <c r="AW241" s="46"/>
      <c r="AX241" s="46"/>
      <c r="AY241" s="46"/>
      <c r="AZ241" s="47"/>
      <c r="BA241" s="48">
        <f>SUM(AM241:AS241)</f>
        <v>0</v>
      </c>
      <c r="BB241" s="49"/>
      <c r="BC241" s="11"/>
      <c r="BD241" s="9"/>
      <c r="BE241" s="9"/>
      <c r="BF241" s="9"/>
      <c r="BG241" s="9"/>
      <c r="BH241" s="24"/>
      <c r="BI241" s="24"/>
      <c r="BJ241" s="45" t="s">
        <v>79</v>
      </c>
      <c r="BK241" s="46"/>
      <c r="BL241" s="46"/>
      <c r="BM241" s="46"/>
      <c r="BN241" s="46"/>
      <c r="BO241" s="46"/>
      <c r="BP241" s="47"/>
      <c r="BQ241" s="48">
        <f>SUM(BC241:BI241)</f>
        <v>0</v>
      </c>
      <c r="BR241" s="49"/>
      <c r="BS241" s="11"/>
      <c r="BT241" s="9"/>
      <c r="BU241" s="9"/>
      <c r="BV241" s="9"/>
      <c r="BW241" s="9"/>
      <c r="BX241" s="24"/>
      <c r="BY241" s="24"/>
      <c r="BZ241" s="45" t="s">
        <v>79</v>
      </c>
      <c r="CA241" s="46"/>
      <c r="CB241" s="46"/>
      <c r="CC241" s="46"/>
      <c r="CD241" s="46"/>
      <c r="CE241" s="46"/>
      <c r="CF241" s="47"/>
      <c r="CG241" s="48">
        <f>SUM(BS241:BY241)</f>
        <v>0</v>
      </c>
      <c r="CH241" s="49"/>
      <c r="CI241" s="61"/>
      <c r="CJ241" s="88"/>
    </row>
    <row r="242" spans="1:88" x14ac:dyDescent="0.25">
      <c r="A242" s="85"/>
      <c r="B242" s="82"/>
      <c r="C242" s="82"/>
      <c r="D242" s="14" t="s">
        <v>28</v>
      </c>
      <c r="E242" s="39"/>
      <c r="F242" s="24"/>
      <c r="G242" s="35"/>
      <c r="H242" s="9"/>
      <c r="I242" s="9"/>
      <c r="J242" s="9"/>
      <c r="K242" s="9"/>
      <c r="L242" s="24"/>
      <c r="M242" s="24"/>
      <c r="N242" s="53" t="s">
        <v>55</v>
      </c>
      <c r="O242" s="54"/>
      <c r="P242" s="54"/>
      <c r="Q242" s="54"/>
      <c r="R242" s="54"/>
      <c r="S242" s="54"/>
      <c r="T242" s="55"/>
      <c r="U242" s="56">
        <f>SUM(E242:M242)</f>
        <v>0</v>
      </c>
      <c r="V242" s="57"/>
      <c r="W242" s="11"/>
      <c r="X242" s="9"/>
      <c r="Y242" s="9"/>
      <c r="Z242" s="9"/>
      <c r="AA242" s="9"/>
      <c r="AB242" s="24"/>
      <c r="AC242" s="24"/>
      <c r="AD242" s="45" t="s">
        <v>55</v>
      </c>
      <c r="AE242" s="46"/>
      <c r="AF242" s="46"/>
      <c r="AG242" s="46"/>
      <c r="AH242" s="46"/>
      <c r="AI242" s="46"/>
      <c r="AJ242" s="47"/>
      <c r="AK242" s="48">
        <f t="shared" ref="AK242:AK247" si="135">SUM(W242:AC242)</f>
        <v>0</v>
      </c>
      <c r="AL242" s="49"/>
      <c r="AM242" s="11"/>
      <c r="AN242" s="9"/>
      <c r="AO242" s="9"/>
      <c r="AP242" s="9"/>
      <c r="AQ242" s="9"/>
      <c r="AR242" s="24"/>
      <c r="AS242" s="24"/>
      <c r="AT242" s="45" t="s">
        <v>55</v>
      </c>
      <c r="AU242" s="46"/>
      <c r="AV242" s="46"/>
      <c r="AW242" s="46"/>
      <c r="AX242" s="46"/>
      <c r="AY242" s="46"/>
      <c r="AZ242" s="47"/>
      <c r="BA242" s="48">
        <f t="shared" ref="BA242:BA247" si="136">SUM(AM242:AS242)</f>
        <v>0</v>
      </c>
      <c r="BB242" s="49"/>
      <c r="BC242" s="11"/>
      <c r="BD242" s="9"/>
      <c r="BE242" s="9"/>
      <c r="BF242" s="9"/>
      <c r="BG242" s="9"/>
      <c r="BH242" s="24"/>
      <c r="BI242" s="24"/>
      <c r="BJ242" s="45" t="s">
        <v>55</v>
      </c>
      <c r="BK242" s="46"/>
      <c r="BL242" s="46"/>
      <c r="BM242" s="46"/>
      <c r="BN242" s="46"/>
      <c r="BO242" s="46"/>
      <c r="BP242" s="47"/>
      <c r="BQ242" s="48">
        <f t="shared" ref="BQ242:BQ247" si="137">SUM(BC242:BI242)</f>
        <v>0</v>
      </c>
      <c r="BR242" s="49"/>
      <c r="BS242" s="11"/>
      <c r="BT242" s="9"/>
      <c r="BU242" s="9"/>
      <c r="BV242" s="9"/>
      <c r="BW242" s="9"/>
      <c r="BX242" s="24"/>
      <c r="BY242" s="24"/>
      <c r="BZ242" s="45" t="s">
        <v>55</v>
      </c>
      <c r="CA242" s="46"/>
      <c r="CB242" s="46"/>
      <c r="CC242" s="46"/>
      <c r="CD242" s="46"/>
      <c r="CE242" s="46"/>
      <c r="CF242" s="47"/>
      <c r="CG242" s="48">
        <f t="shared" ref="CG242:CG247" si="138">SUM(BS242:BY242)</f>
        <v>0</v>
      </c>
      <c r="CH242" s="49"/>
      <c r="CI242" s="61"/>
      <c r="CJ242" s="88"/>
    </row>
    <row r="243" spans="1:88" x14ac:dyDescent="0.25">
      <c r="A243" s="85"/>
      <c r="B243" s="82"/>
      <c r="C243" s="82"/>
      <c r="D243" s="14" t="s">
        <v>30</v>
      </c>
      <c r="E243" s="39"/>
      <c r="F243" s="24"/>
      <c r="G243" s="35"/>
      <c r="H243" s="9"/>
      <c r="I243" s="9"/>
      <c r="J243" s="9"/>
      <c r="K243" s="9"/>
      <c r="L243" s="24"/>
      <c r="M243" s="24"/>
      <c r="N243" s="53" t="s">
        <v>56</v>
      </c>
      <c r="O243" s="54"/>
      <c r="P243" s="54"/>
      <c r="Q243" s="54"/>
      <c r="R243" s="54"/>
      <c r="S243" s="54"/>
      <c r="T243" s="55"/>
      <c r="U243" s="56">
        <f t="shared" ref="U243:U247" si="139">SUM(E243:M243)</f>
        <v>0</v>
      </c>
      <c r="V243" s="57"/>
      <c r="W243" s="11"/>
      <c r="X243" s="9"/>
      <c r="Y243" s="9"/>
      <c r="Z243" s="9"/>
      <c r="AA243" s="9"/>
      <c r="AB243" s="24"/>
      <c r="AC243" s="24"/>
      <c r="AD243" s="45" t="s">
        <v>56</v>
      </c>
      <c r="AE243" s="46"/>
      <c r="AF243" s="46"/>
      <c r="AG243" s="46"/>
      <c r="AH243" s="46"/>
      <c r="AI243" s="46"/>
      <c r="AJ243" s="47"/>
      <c r="AK243" s="48">
        <f t="shared" si="135"/>
        <v>0</v>
      </c>
      <c r="AL243" s="49"/>
      <c r="AM243" s="11"/>
      <c r="AN243" s="9"/>
      <c r="AO243" s="9"/>
      <c r="AP243" s="9"/>
      <c r="AQ243" s="9"/>
      <c r="AR243" s="24"/>
      <c r="AS243" s="24"/>
      <c r="AT243" s="45" t="s">
        <v>56</v>
      </c>
      <c r="AU243" s="46"/>
      <c r="AV243" s="46"/>
      <c r="AW243" s="46"/>
      <c r="AX243" s="46"/>
      <c r="AY243" s="46"/>
      <c r="AZ243" s="47"/>
      <c r="BA243" s="48">
        <f t="shared" si="136"/>
        <v>0</v>
      </c>
      <c r="BB243" s="49"/>
      <c r="BC243" s="11"/>
      <c r="BD243" s="9"/>
      <c r="BE243" s="9"/>
      <c r="BF243" s="9"/>
      <c r="BG243" s="9"/>
      <c r="BH243" s="24"/>
      <c r="BI243" s="24"/>
      <c r="BJ243" s="45" t="s">
        <v>56</v>
      </c>
      <c r="BK243" s="46"/>
      <c r="BL243" s="46"/>
      <c r="BM243" s="46"/>
      <c r="BN243" s="46"/>
      <c r="BO243" s="46"/>
      <c r="BP243" s="47"/>
      <c r="BQ243" s="48">
        <f t="shared" si="137"/>
        <v>0</v>
      </c>
      <c r="BR243" s="49"/>
      <c r="BS243" s="11"/>
      <c r="BT243" s="9"/>
      <c r="BU243" s="9"/>
      <c r="BV243" s="9"/>
      <c r="BW243" s="9"/>
      <c r="BX243" s="24"/>
      <c r="BY243" s="24"/>
      <c r="BZ243" s="45" t="s">
        <v>56</v>
      </c>
      <c r="CA243" s="46"/>
      <c r="CB243" s="46"/>
      <c r="CC243" s="46"/>
      <c r="CD243" s="46"/>
      <c r="CE243" s="46"/>
      <c r="CF243" s="47"/>
      <c r="CG243" s="48">
        <f t="shared" si="138"/>
        <v>0</v>
      </c>
      <c r="CH243" s="49"/>
      <c r="CI243" s="61"/>
      <c r="CJ243" s="88"/>
    </row>
    <row r="244" spans="1:88" x14ac:dyDescent="0.25">
      <c r="A244" s="85"/>
      <c r="B244" s="82"/>
      <c r="C244" s="82"/>
      <c r="D244" s="14" t="s">
        <v>35</v>
      </c>
      <c r="E244" s="39"/>
      <c r="F244" s="24"/>
      <c r="G244" s="35"/>
      <c r="H244" s="9"/>
      <c r="I244" s="9"/>
      <c r="J244" s="9"/>
      <c r="K244" s="9"/>
      <c r="L244" s="24"/>
      <c r="M244" s="24"/>
      <c r="N244" s="53" t="s">
        <v>57</v>
      </c>
      <c r="O244" s="54"/>
      <c r="P244" s="54"/>
      <c r="Q244" s="54"/>
      <c r="R244" s="54"/>
      <c r="S244" s="54"/>
      <c r="T244" s="55"/>
      <c r="U244" s="56">
        <f t="shared" si="139"/>
        <v>0</v>
      </c>
      <c r="V244" s="57"/>
      <c r="W244" s="11"/>
      <c r="X244" s="9"/>
      <c r="Y244" s="9"/>
      <c r="Z244" s="9"/>
      <c r="AA244" s="9"/>
      <c r="AB244" s="24"/>
      <c r="AC244" s="24"/>
      <c r="AD244" s="45" t="s">
        <v>57</v>
      </c>
      <c r="AE244" s="46"/>
      <c r="AF244" s="46"/>
      <c r="AG244" s="46"/>
      <c r="AH244" s="46"/>
      <c r="AI244" s="46"/>
      <c r="AJ244" s="47"/>
      <c r="AK244" s="48">
        <f t="shared" si="135"/>
        <v>0</v>
      </c>
      <c r="AL244" s="49"/>
      <c r="AM244" s="11"/>
      <c r="AN244" s="9"/>
      <c r="AO244" s="9"/>
      <c r="AP244" s="9"/>
      <c r="AQ244" s="9"/>
      <c r="AR244" s="24"/>
      <c r="AS244" s="24"/>
      <c r="AT244" s="45" t="s">
        <v>57</v>
      </c>
      <c r="AU244" s="46"/>
      <c r="AV244" s="46"/>
      <c r="AW244" s="46"/>
      <c r="AX244" s="46"/>
      <c r="AY244" s="46"/>
      <c r="AZ244" s="47"/>
      <c r="BA244" s="48">
        <f t="shared" si="136"/>
        <v>0</v>
      </c>
      <c r="BB244" s="49"/>
      <c r="BC244" s="11"/>
      <c r="BD244" s="9"/>
      <c r="BE244" s="9"/>
      <c r="BF244" s="9"/>
      <c r="BG244" s="9"/>
      <c r="BH244" s="24"/>
      <c r="BI244" s="24"/>
      <c r="BJ244" s="45" t="s">
        <v>57</v>
      </c>
      <c r="BK244" s="46"/>
      <c r="BL244" s="46"/>
      <c r="BM244" s="46"/>
      <c r="BN244" s="46"/>
      <c r="BO244" s="46"/>
      <c r="BP244" s="47"/>
      <c r="BQ244" s="48">
        <f t="shared" si="137"/>
        <v>0</v>
      </c>
      <c r="BR244" s="49"/>
      <c r="BS244" s="11"/>
      <c r="BT244" s="9"/>
      <c r="BU244" s="9"/>
      <c r="BV244" s="9"/>
      <c r="BW244" s="9"/>
      <c r="BX244" s="24"/>
      <c r="BY244" s="24"/>
      <c r="BZ244" s="45" t="s">
        <v>57</v>
      </c>
      <c r="CA244" s="46"/>
      <c r="CB244" s="46"/>
      <c r="CC244" s="46"/>
      <c r="CD244" s="46"/>
      <c r="CE244" s="46"/>
      <c r="CF244" s="47"/>
      <c r="CG244" s="48">
        <f t="shared" si="138"/>
        <v>0</v>
      </c>
      <c r="CH244" s="49"/>
      <c r="CI244" s="61"/>
      <c r="CJ244" s="88"/>
    </row>
    <row r="245" spans="1:88" x14ac:dyDescent="0.25">
      <c r="A245" s="85"/>
      <c r="B245" s="82"/>
      <c r="C245" s="82"/>
      <c r="D245" s="14" t="s">
        <v>32</v>
      </c>
      <c r="E245" s="40"/>
      <c r="F245" s="25"/>
      <c r="G245" s="36"/>
      <c r="H245" s="20"/>
      <c r="I245" s="20">
        <v>6</v>
      </c>
      <c r="J245" s="20"/>
      <c r="K245" s="20"/>
      <c r="L245" s="25"/>
      <c r="M245" s="25"/>
      <c r="N245" s="53" t="s">
        <v>58</v>
      </c>
      <c r="O245" s="54"/>
      <c r="P245" s="54"/>
      <c r="Q245" s="54"/>
      <c r="R245" s="54"/>
      <c r="S245" s="54"/>
      <c r="T245" s="55"/>
      <c r="U245" s="56">
        <f t="shared" si="139"/>
        <v>6</v>
      </c>
      <c r="V245" s="57"/>
      <c r="W245" s="11"/>
      <c r="X245" s="9"/>
      <c r="Y245" s="20"/>
      <c r="Z245" s="9"/>
      <c r="AA245" s="9"/>
      <c r="AB245" s="24"/>
      <c r="AC245" s="24"/>
      <c r="AD245" s="45" t="s">
        <v>58</v>
      </c>
      <c r="AE245" s="46"/>
      <c r="AF245" s="46"/>
      <c r="AG245" s="46"/>
      <c r="AH245" s="46"/>
      <c r="AI245" s="46"/>
      <c r="AJ245" s="47"/>
      <c r="AK245" s="48">
        <f t="shared" si="135"/>
        <v>0</v>
      </c>
      <c r="AL245" s="49"/>
      <c r="AM245" s="11"/>
      <c r="AN245" s="9"/>
      <c r="AO245" s="9"/>
      <c r="AP245" s="20"/>
      <c r="AQ245" s="9"/>
      <c r="AR245" s="24"/>
      <c r="AS245" s="24"/>
      <c r="AT245" s="45" t="s">
        <v>58</v>
      </c>
      <c r="AU245" s="46"/>
      <c r="AV245" s="46"/>
      <c r="AW245" s="46"/>
      <c r="AX245" s="46"/>
      <c r="AY245" s="46"/>
      <c r="AZ245" s="47"/>
      <c r="BA245" s="48">
        <f t="shared" si="136"/>
        <v>0</v>
      </c>
      <c r="BB245" s="49"/>
      <c r="BC245" s="11"/>
      <c r="BD245" s="9"/>
      <c r="BE245" s="9"/>
      <c r="BF245" s="9"/>
      <c r="BG245" s="20"/>
      <c r="BH245" s="24"/>
      <c r="BI245" s="24"/>
      <c r="BJ245" s="45" t="s">
        <v>58</v>
      </c>
      <c r="BK245" s="46"/>
      <c r="BL245" s="46"/>
      <c r="BM245" s="46"/>
      <c r="BN245" s="46"/>
      <c r="BO245" s="46"/>
      <c r="BP245" s="47"/>
      <c r="BQ245" s="48">
        <f t="shared" si="137"/>
        <v>0</v>
      </c>
      <c r="BR245" s="49"/>
      <c r="BS245" s="11"/>
      <c r="BT245" s="9"/>
      <c r="BU245" s="9"/>
      <c r="BV245" s="9"/>
      <c r="BW245" s="9"/>
      <c r="BX245" s="24"/>
      <c r="BY245" s="24"/>
      <c r="BZ245" s="45" t="s">
        <v>58</v>
      </c>
      <c r="CA245" s="46"/>
      <c r="CB245" s="46"/>
      <c r="CC245" s="46"/>
      <c r="CD245" s="46"/>
      <c r="CE245" s="46"/>
      <c r="CF245" s="47"/>
      <c r="CG245" s="48">
        <f t="shared" si="138"/>
        <v>0</v>
      </c>
      <c r="CH245" s="49"/>
      <c r="CI245" s="61"/>
      <c r="CJ245" s="88"/>
    </row>
    <row r="246" spans="1:88" x14ac:dyDescent="0.25">
      <c r="A246" s="85"/>
      <c r="B246" s="82"/>
      <c r="C246" s="82"/>
      <c r="D246" s="14" t="s">
        <v>72</v>
      </c>
      <c r="E246" s="40"/>
      <c r="F246" s="25"/>
      <c r="G246" s="36"/>
      <c r="H246" s="20"/>
      <c r="I246" s="20"/>
      <c r="J246" s="20"/>
      <c r="K246" s="20"/>
      <c r="L246" s="25"/>
      <c r="M246" s="25"/>
      <c r="N246" s="53" t="s">
        <v>73</v>
      </c>
      <c r="O246" s="54"/>
      <c r="P246" s="54"/>
      <c r="Q246" s="54"/>
      <c r="R246" s="54"/>
      <c r="S246" s="54"/>
      <c r="T246" s="55"/>
      <c r="U246" s="56">
        <f t="shared" si="139"/>
        <v>0</v>
      </c>
      <c r="V246" s="57"/>
      <c r="W246" s="19"/>
      <c r="X246" s="20"/>
      <c r="Y246" s="20"/>
      <c r="Z246" s="20"/>
      <c r="AA246" s="20"/>
      <c r="AB246" s="25"/>
      <c r="AC246" s="25"/>
      <c r="AD246" s="45" t="s">
        <v>73</v>
      </c>
      <c r="AE246" s="46"/>
      <c r="AF246" s="46"/>
      <c r="AG246" s="46"/>
      <c r="AH246" s="46"/>
      <c r="AI246" s="46"/>
      <c r="AJ246" s="47"/>
      <c r="AK246" s="48">
        <f t="shared" si="135"/>
        <v>0</v>
      </c>
      <c r="AL246" s="49"/>
      <c r="AM246" s="19"/>
      <c r="AN246" s="20"/>
      <c r="AO246" s="20"/>
      <c r="AP246" s="20"/>
      <c r="AQ246" s="20"/>
      <c r="AR246" s="25"/>
      <c r="AS246" s="25"/>
      <c r="AT246" s="45" t="s">
        <v>73</v>
      </c>
      <c r="AU246" s="46"/>
      <c r="AV246" s="46"/>
      <c r="AW246" s="46"/>
      <c r="AX246" s="46"/>
      <c r="AY246" s="46"/>
      <c r="AZ246" s="47"/>
      <c r="BA246" s="48">
        <f t="shared" si="136"/>
        <v>0</v>
      </c>
      <c r="BB246" s="49"/>
      <c r="BC246" s="19"/>
      <c r="BD246" s="20"/>
      <c r="BE246" s="20"/>
      <c r="BF246" s="20"/>
      <c r="BG246" s="20"/>
      <c r="BH246" s="25"/>
      <c r="BI246" s="25"/>
      <c r="BJ246" s="45" t="s">
        <v>73</v>
      </c>
      <c r="BK246" s="46"/>
      <c r="BL246" s="46"/>
      <c r="BM246" s="46"/>
      <c r="BN246" s="46"/>
      <c r="BO246" s="46"/>
      <c r="BP246" s="47"/>
      <c r="BQ246" s="48">
        <f t="shared" si="137"/>
        <v>0</v>
      </c>
      <c r="BR246" s="49"/>
      <c r="BS246" s="19"/>
      <c r="BT246" s="20"/>
      <c r="BU246" s="20"/>
      <c r="BV246" s="20"/>
      <c r="BW246" s="20"/>
      <c r="BX246" s="24"/>
      <c r="BY246" s="24"/>
      <c r="BZ246" s="45" t="s">
        <v>73</v>
      </c>
      <c r="CA246" s="46"/>
      <c r="CB246" s="46"/>
      <c r="CC246" s="46"/>
      <c r="CD246" s="46"/>
      <c r="CE246" s="46"/>
      <c r="CF246" s="47"/>
      <c r="CG246" s="48">
        <f t="shared" si="138"/>
        <v>0</v>
      </c>
      <c r="CH246" s="49"/>
      <c r="CI246" s="61"/>
      <c r="CJ246" s="88"/>
    </row>
    <row r="247" spans="1:88" ht="15.75" thickBot="1" x14ac:dyDescent="0.3">
      <c r="A247" s="86"/>
      <c r="B247" s="83"/>
      <c r="C247" s="83"/>
      <c r="D247" s="22" t="s">
        <v>54</v>
      </c>
      <c r="E247" s="41"/>
      <c r="F247" s="26"/>
      <c r="G247" s="37"/>
      <c r="H247" s="10"/>
      <c r="I247" s="10"/>
      <c r="J247" s="10"/>
      <c r="K247" s="10"/>
      <c r="L247" s="26"/>
      <c r="M247" s="26"/>
      <c r="N247" s="50" t="s">
        <v>59</v>
      </c>
      <c r="O247" s="51"/>
      <c r="P247" s="51"/>
      <c r="Q247" s="51"/>
      <c r="R247" s="51"/>
      <c r="S247" s="51"/>
      <c r="T247" s="52"/>
      <c r="U247" s="56">
        <f t="shared" si="139"/>
        <v>0</v>
      </c>
      <c r="V247" s="57"/>
      <c r="W247" s="12"/>
      <c r="X247" s="10"/>
      <c r="Y247" s="10"/>
      <c r="Z247" s="10"/>
      <c r="AA247" s="10"/>
      <c r="AB247" s="26"/>
      <c r="AC247" s="26"/>
      <c r="AD247" s="50" t="s">
        <v>59</v>
      </c>
      <c r="AE247" s="51"/>
      <c r="AF247" s="51"/>
      <c r="AG247" s="51"/>
      <c r="AH247" s="51"/>
      <c r="AI247" s="51"/>
      <c r="AJ247" s="52"/>
      <c r="AK247" s="58">
        <f t="shared" si="135"/>
        <v>0</v>
      </c>
      <c r="AL247" s="59"/>
      <c r="AM247" s="12"/>
      <c r="AN247" s="10"/>
      <c r="AO247" s="10"/>
      <c r="AP247" s="10"/>
      <c r="AQ247" s="10"/>
      <c r="AR247" s="26"/>
      <c r="AS247" s="26"/>
      <c r="AT247" s="50" t="s">
        <v>59</v>
      </c>
      <c r="AU247" s="51"/>
      <c r="AV247" s="51"/>
      <c r="AW247" s="51"/>
      <c r="AX247" s="51"/>
      <c r="AY247" s="51"/>
      <c r="AZ247" s="52"/>
      <c r="BA247" s="58">
        <f t="shared" si="136"/>
        <v>0</v>
      </c>
      <c r="BB247" s="59"/>
      <c r="BC247" s="12"/>
      <c r="BD247" s="10"/>
      <c r="BE247" s="10"/>
      <c r="BF247" s="10"/>
      <c r="BG247" s="10"/>
      <c r="BH247" s="26"/>
      <c r="BI247" s="26"/>
      <c r="BJ247" s="50" t="s">
        <v>59</v>
      </c>
      <c r="BK247" s="51"/>
      <c r="BL247" s="51"/>
      <c r="BM247" s="51"/>
      <c r="BN247" s="51"/>
      <c r="BO247" s="51"/>
      <c r="BP247" s="52"/>
      <c r="BQ247" s="58">
        <f t="shared" si="137"/>
        <v>0</v>
      </c>
      <c r="BR247" s="59"/>
      <c r="BS247" s="12"/>
      <c r="BT247" s="10"/>
      <c r="BU247" s="10"/>
      <c r="BV247" s="10"/>
      <c r="BW247" s="10"/>
      <c r="BX247" s="24"/>
      <c r="BY247" s="24"/>
      <c r="BZ247" s="50" t="s">
        <v>59</v>
      </c>
      <c r="CA247" s="51"/>
      <c r="CB247" s="51"/>
      <c r="CC247" s="51"/>
      <c r="CD247" s="51"/>
      <c r="CE247" s="51"/>
      <c r="CF247" s="52"/>
      <c r="CG247" s="58">
        <f t="shared" si="138"/>
        <v>0</v>
      </c>
      <c r="CH247" s="59"/>
      <c r="CI247" s="62"/>
      <c r="CJ247" s="89"/>
    </row>
    <row r="248" spans="1:88" x14ac:dyDescent="0.25">
      <c r="A248" s="84">
        <v>28</v>
      </c>
      <c r="B248" s="81"/>
      <c r="C248" s="81" t="s">
        <v>9</v>
      </c>
      <c r="D248" s="15" t="s">
        <v>29</v>
      </c>
      <c r="E248" s="38"/>
      <c r="F248" s="23"/>
      <c r="G248" s="34">
        <v>5</v>
      </c>
      <c r="H248" s="17">
        <v>7</v>
      </c>
      <c r="I248" s="17">
        <v>5</v>
      </c>
      <c r="J248" s="17">
        <v>5</v>
      </c>
      <c r="K248" s="17">
        <v>5</v>
      </c>
      <c r="L248" s="23"/>
      <c r="M248" s="23"/>
      <c r="N248" s="42">
        <f>SUM(G248:K248)+U250</f>
        <v>27</v>
      </c>
      <c r="O248" s="42">
        <f>IF($C248="BLM-ATÖLYE-LAB(ŞEF)",20,IF($C248="SINIF",18,IF($C248="OKUL ÖNCESİ",18,IF($C248="REHBER ÖĞ",18,IF($C248="ÖZEL EĞİTİM ÖĞRT.",18,IF($C248="MÜDÜR",2,IF($C248="MÜDÜR YRD",6,IF($C248="MÜDÜR BAŞYARD",2,IF($C248="ATÖLYE-LAB",20,15)))))))))</f>
        <v>2</v>
      </c>
      <c r="P248" s="42">
        <f>IF(N248-O248&gt;0,N248-O248,0)</f>
        <v>25</v>
      </c>
      <c r="Q248" s="42">
        <f>IF(OR($C248="MÜDÜR",$C248="MÜDÜR YRD",$C248="MÜDÜR BAŞYARD"),0,IF(AND(N248+IF(S248="VAR",1,0)&gt;29,N248+IF(S248="VAR",1,0)&lt;41),3,IF(AND(N248+IF(S248="VAR",1,0)&gt;9,N248+IF(S248="VAR",1,0)&lt;20),1,IF(AND(N248+IF(S248="VAR",1,0)&gt;19,N248+IF(S248="VAR",1,0)&lt;30),2,0))))</f>
        <v>0</v>
      </c>
      <c r="R248" s="43" t="s">
        <v>5</v>
      </c>
      <c r="S248" s="43" t="s">
        <v>5</v>
      </c>
      <c r="T248" s="18">
        <f>3*COUNTIF(G248:K248,"M")</f>
        <v>0</v>
      </c>
      <c r="U248" s="42">
        <f>IF($C248="MÜDÜR BAŞYARD",0,IF($C248="MÜDÜR",0,IF($C248="MÜDÜR YRD",0,IF($C248="REHBER ÖĞ",0,IF($C248="FORMATÖR",0,IF($C248="ÖZEL EĞİTİM ÖĞRT.",0,IF(OR(R248="VAR",S248="VAR"),2,)))))))</f>
        <v>0</v>
      </c>
      <c r="V248" s="44">
        <f>IF($C248="REHBER ÖĞ",N248+U255,IF($C248="FORMATÖR",N248+U255,IF($C248="ÖZEL EĞİTİM ÖĞRT.",N248+U255,P248+Q248+U248+T248+U249+U251+U252+U253+U254+U255+U256)))</f>
        <v>31</v>
      </c>
      <c r="W248" s="16"/>
      <c r="X248" s="17"/>
      <c r="Y248" s="17"/>
      <c r="Z248" s="17"/>
      <c r="AA248" s="17"/>
      <c r="AB248" s="23"/>
      <c r="AC248" s="23"/>
      <c r="AD248" s="42">
        <f>SUM(W248:AA248)+AK250</f>
        <v>0</v>
      </c>
      <c r="AE248" s="42">
        <f>IF($C248="BLM-ATÖLYE-LAB(ŞEF)",20,IF($C248="SINIF",18,IF($C248="OKUL ÖNCESİ",18,IF($C248="REHBER ÖĞ",18,IF($C248="ÖZEL EĞİTİM ÖĞRT.",18,IF($C248="MÜDÜR",2,IF($C248="MÜDÜR YRD",6,IF($C248="MÜDÜR BAŞYARD",2,IF($C248="ATÖLYE-LAB",20,15)))))))))</f>
        <v>2</v>
      </c>
      <c r="AF248" s="42">
        <f>IF(AD248-AE248&gt;0,AD248-AE248,0)</f>
        <v>0</v>
      </c>
      <c r="AG248" s="42">
        <f>IF(OR($C248="MÜDÜR",$C248="MÜDÜR YRD",$C248="MÜDÜR BAŞYARD"),0,IF(AND(AD248+IF(AI248="VAR",1,0)&gt;29,AD248+IF(AI248="VAR",1,0)&lt;41),3,IF(AND(AD248+IF(AI248="VAR",1,0)&gt;9,AD248+IF(AI248="VAR",1,0)&lt;20),1,IF(AND(AD248+IF(AI248="VAR",1,0)&gt;19,AD248+IF(AI248="VAR",1,0)&lt;30),2,0))))</f>
        <v>0</v>
      </c>
      <c r="AH248" s="43" t="s">
        <v>5</v>
      </c>
      <c r="AI248" s="43" t="s">
        <v>4</v>
      </c>
      <c r="AJ248" s="18">
        <f>3*COUNTIF(W248:AA248,"M")</f>
        <v>0</v>
      </c>
      <c r="AK248" s="42">
        <f>IF($C248="MÜDÜR BAŞYARD",0,IF($C248="MÜDÜR",0,IF($C248="MÜDÜR YRD",0,IF($C248="REHBER ÖĞ",0,IF($C248="FORMATÖR",0,IF($C248="ÖZEL EĞİTİM ÖĞRT.",0,IF(OR(AH248="VAR",AI248="VAR"),2,)))))))</f>
        <v>0</v>
      </c>
      <c r="AL248" s="44">
        <f>IF($C248="REHBER ÖĞ",AD248+AK255,IF($C248="FORMATÖR",AD248+AK255,IF($C248="ÖZEL EĞİTİM ÖĞRT.",AD248+AK255,AF248+AG248+AK248+AJ248+AK249+AK251+AK252+AK253+AK254+AK255+AK256)))</f>
        <v>0</v>
      </c>
      <c r="AM248" s="16"/>
      <c r="AN248" s="17"/>
      <c r="AO248" s="17"/>
      <c r="AP248" s="17"/>
      <c r="AQ248" s="17"/>
      <c r="AR248" s="23"/>
      <c r="AS248" s="23"/>
      <c r="AT248" s="42">
        <f>SUM(AM248:AQ248)+BA250</f>
        <v>0</v>
      </c>
      <c r="AU248" s="42">
        <f>IF($C248="BLM-ATÖLYE-LAB(ŞEF)",20,IF($C248="SINIF",18,IF($C248="OKUL ÖNCESİ",18,IF($C248="REHBER ÖĞ",18,IF($C248="ÖZEL EĞİTİM ÖĞRT.",18,IF($C248="MÜDÜR",2,IF($C248="MÜDÜR YRD",6,IF($C248="MÜDÜR BAŞYARD",2,IF($C248="ATÖLYE-LAB",20,15)))))))))</f>
        <v>2</v>
      </c>
      <c r="AV248" s="42">
        <f>IF(AT248-AU248&gt;0,AT248-AU248,0)</f>
        <v>0</v>
      </c>
      <c r="AW248" s="42">
        <f>IF(OR($C248="MÜDÜR",$C248="MÜDÜR YRD",$C248="MÜDÜR BAŞYARD"),0,IF(AND(AT248+IF(AY248="VAR",1,0)&gt;29,AT248+IF(AY248="VAR",1,0)&lt;41),3,IF(AND(AT248+IF(AY248="VAR",1,0)&gt;9,AT248+IF(AY248="VAR",1,0)&lt;20),1,IF(AND(AT248+IF(AY248="VAR",1,0)&gt;19,AT248+IF(AY248="VAR",1,0)&lt;30),2,0))))</f>
        <v>0</v>
      </c>
      <c r="AX248" s="43" t="s">
        <v>4</v>
      </c>
      <c r="AY248" s="43" t="s">
        <v>5</v>
      </c>
      <c r="AZ248" s="18">
        <f>3*COUNTIF(AM248:AQ248,"M")</f>
        <v>0</v>
      </c>
      <c r="BA248" s="42">
        <f>IF($C248="MÜDÜR BAŞYARD",0,IF($C248="MÜDÜR",0,IF($C248="MÜDÜR YRD",0,IF($C248="REHBER ÖĞ",0,IF($C248="FORMATÖR",0,IF($C248="ÖZEL EĞİTİM ÖĞRT.",0,IF(OR(AX248="VAR",AY248="VAR"),2,)))))))</f>
        <v>0</v>
      </c>
      <c r="BB248" s="44">
        <f>IF($C248="REHBER ÖĞ",AT248+BA255,IF($C248="FORMATÖR",AT248+BA255,IF($C248="ÖZEL EĞİTİM ÖĞRT.",AT248+BA255,AV248+AW248+BA248+AZ248+BA249+BA251+BA252+BA253+BA254+BA255+BA256)))</f>
        <v>0</v>
      </c>
      <c r="BC248" s="16"/>
      <c r="BD248" s="17"/>
      <c r="BE248" s="17"/>
      <c r="BF248" s="17"/>
      <c r="BG248" s="17"/>
      <c r="BH248" s="23"/>
      <c r="BI248" s="23"/>
      <c r="BJ248" s="42">
        <f>SUM(BC248:BG248)+BQ250</f>
        <v>0</v>
      </c>
      <c r="BK248" s="42">
        <f>IF($C248="BLM-ATÖLYE-LAB(ŞEF)",20,IF($C248="SINIF",18,IF($C248="OKUL ÖNCESİ",18,IF($C248="REHBER ÖĞ",18,IF($C248="ÖZEL EĞİTİM ÖĞRT.",18,IF($C248="MÜDÜR",2,IF($C248="MÜDÜR YRD",6,IF($C248="MÜDÜR BAŞYARD",2,IF($C248="ATÖLYE-LAB",20,15)))))))))</f>
        <v>2</v>
      </c>
      <c r="BL248" s="42">
        <f>IF(BJ248-BK248&gt;0,BJ248-BK248,0)</f>
        <v>0</v>
      </c>
      <c r="BM248" s="42">
        <f>IF(OR($C248="MÜDÜR",$C248="MÜDÜR YRD",$C248="MÜDÜR BAŞYARD"),0,IF(AND(BJ248+IF(BO248="VAR",1,0)&gt;29,BJ248+IF(BO248="VAR",1,0)&lt;41),3,IF(AND(BJ248+IF(BO248="VAR",1,0)&gt;9,BJ248+IF(BO248="VAR",1,0)&lt;20),1,IF(AND(BJ248+IF(BO248="VAR",1,0)&gt;19,BJ248+IF(BO248="VAR",1,0)&lt;30),2,0))))</f>
        <v>0</v>
      </c>
      <c r="BN248" s="43" t="s">
        <v>4</v>
      </c>
      <c r="BO248" s="43" t="s">
        <v>5</v>
      </c>
      <c r="BP248" s="18">
        <f>3*COUNTIF(BC248:BG248,"M")</f>
        <v>0</v>
      </c>
      <c r="BQ248" s="42">
        <f>IF($C248="MÜDÜR BAŞYARD",0,IF($C248="MÜDÜR",0,IF($C248="MÜDÜR YRD",0,IF($C248="REHBER ÖĞ",0,IF($C248="FORMATÖR",0,IF($C248="ÖZEL EĞİTİM ÖĞRT.",0,IF(OR(BN248="VAR",BO248="VAR"),2,)))))))</f>
        <v>0</v>
      </c>
      <c r="BR248" s="44">
        <f>IF($C248="REHBER ÖĞ",BJ248+BQ255,IF($C248="FORMATÖR",BJ248+BQ255,IF($C248="ÖZEL EĞİTİM ÖĞRT.",BJ248+BQ255,BL248+BM248+BQ248+BP248+BQ249+BQ251+BQ252+BQ253+BQ254+BQ255+BQ256)))</f>
        <v>0</v>
      </c>
      <c r="BS248" s="16"/>
      <c r="BT248" s="17"/>
      <c r="BU248" s="17"/>
      <c r="BV248" s="17"/>
      <c r="BW248" s="17"/>
      <c r="BX248" s="23"/>
      <c r="BY248" s="23"/>
      <c r="BZ248" s="42">
        <f>SUM(BS248:BW248)+CG250</f>
        <v>0</v>
      </c>
      <c r="CA248" s="42">
        <f>IF($C248="BLM-ATÖLYE-LAB(ŞEF)",20,IF($C248="SINIF",18,IF($C248="OKUL ÖNCESİ",18,IF($C248="REHBER ÖĞ",18,IF($C248="ÖZEL EĞİTİM ÖĞRT.",18,IF($C248="MÜDÜR",2,IF($C248="MÜDÜR YRD",6,IF($C248="MÜDÜR BAŞYARD",2,IF($C248="ATÖLYE-LAB",20,15)))))))))</f>
        <v>2</v>
      </c>
      <c r="CB248" s="42">
        <f>IF(BZ248-CA248&gt;0,BZ248-CA248,0)</f>
        <v>0</v>
      </c>
      <c r="CC248" s="42">
        <f>IF(OR($C248="MÜDÜR",$C248="MÜDÜR YRD",$C248="MÜDÜR BAŞYARD"),0,IF(AND(BZ248+IF(CE248="VAR",1,0)&gt;29,BZ248+IF(CE248="VAR",1,0)&lt;41),3,IF(AND(BZ248+IF(CE248="VAR",1,0)&gt;9,BZ248+IF(CE248="VAR",1,0)&lt;20),1,IF(AND(BZ248+IF(CE248="VAR",1,0)&gt;19,BZ248+IF(CE248="VAR",1,0)&lt;30),2,0))))</f>
        <v>0</v>
      </c>
      <c r="CD248" s="43" t="s">
        <v>5</v>
      </c>
      <c r="CE248" s="43" t="s">
        <v>4</v>
      </c>
      <c r="CF248" s="18">
        <f>3*COUNTIF(BS248:BW248,"M")</f>
        <v>0</v>
      </c>
      <c r="CG248" s="42">
        <f>IF($C248="MÜDÜR BAŞYARD",0,IF($C248="MÜDÜR",0,IF($C248="MÜDÜR YRD",0,IF($C248="REHBER ÖĞ",0,IF($C248="FORMATÖR",0,IF($C248="ÖZEL EĞİTİM ÖĞRT.",0,IF(OR(CD248="VAR",CE248="VAR"),2,)))))))</f>
        <v>0</v>
      </c>
      <c r="CH248" s="44">
        <f>IF($C248="REHBER ÖĞ",BZ248+CG255,IF($C248="FORMATÖR",BZ248+CG255,IF($C248="ÖZEL EĞİTİM ÖĞRT.",BZ248+CG255,CB248+CC248+CG248+CF248+CG249+CG251+CG252+CG253+CG254+CG255+CG256)))</f>
        <v>0</v>
      </c>
      <c r="CI248" s="60">
        <f>V248+AL248+BB248+BR248+CH248</f>
        <v>31</v>
      </c>
      <c r="CJ248" s="87"/>
    </row>
    <row r="249" spans="1:88" x14ac:dyDescent="0.25">
      <c r="A249" s="85"/>
      <c r="B249" s="82"/>
      <c r="C249" s="82"/>
      <c r="D249" s="14" t="s">
        <v>76</v>
      </c>
      <c r="E249" s="39"/>
      <c r="F249" s="24"/>
      <c r="G249" s="35"/>
      <c r="H249" s="9"/>
      <c r="I249" s="9"/>
      <c r="J249" s="9"/>
      <c r="K249" s="9"/>
      <c r="L249" s="24"/>
      <c r="M249" s="24"/>
      <c r="N249" s="53" t="s">
        <v>77</v>
      </c>
      <c r="O249" s="54"/>
      <c r="P249" s="54"/>
      <c r="Q249" s="54"/>
      <c r="R249" s="54"/>
      <c r="S249" s="54"/>
      <c r="T249" s="55"/>
      <c r="U249" s="56">
        <f>SUM(E249:M249)</f>
        <v>0</v>
      </c>
      <c r="V249" s="57"/>
      <c r="W249" s="11"/>
      <c r="X249" s="9"/>
      <c r="Y249" s="9"/>
      <c r="Z249" s="9"/>
      <c r="AA249" s="9"/>
      <c r="AB249" s="24"/>
      <c r="AC249" s="24"/>
      <c r="AD249" s="45" t="s">
        <v>77</v>
      </c>
      <c r="AE249" s="46"/>
      <c r="AF249" s="46"/>
      <c r="AG249" s="46"/>
      <c r="AH249" s="46"/>
      <c r="AI249" s="46"/>
      <c r="AJ249" s="47"/>
      <c r="AK249" s="48">
        <f>SUM(W249:AC249)</f>
        <v>0</v>
      </c>
      <c r="AL249" s="49"/>
      <c r="AM249" s="11"/>
      <c r="AN249" s="9"/>
      <c r="AO249" s="9"/>
      <c r="AP249" s="9"/>
      <c r="AQ249" s="9"/>
      <c r="AR249" s="24"/>
      <c r="AS249" s="24"/>
      <c r="AT249" s="45" t="s">
        <v>77</v>
      </c>
      <c r="AU249" s="46"/>
      <c r="AV249" s="46"/>
      <c r="AW249" s="46"/>
      <c r="AX249" s="46"/>
      <c r="AY249" s="46"/>
      <c r="AZ249" s="47"/>
      <c r="BA249" s="48">
        <f>SUM(AM249:AS249)</f>
        <v>0</v>
      </c>
      <c r="BB249" s="49"/>
      <c r="BC249" s="11"/>
      <c r="BD249" s="9"/>
      <c r="BE249" s="9"/>
      <c r="BF249" s="9"/>
      <c r="BG249" s="9"/>
      <c r="BH249" s="24"/>
      <c r="BI249" s="24"/>
      <c r="BJ249" s="45" t="s">
        <v>77</v>
      </c>
      <c r="BK249" s="46"/>
      <c r="BL249" s="46"/>
      <c r="BM249" s="46"/>
      <c r="BN249" s="46"/>
      <c r="BO249" s="46"/>
      <c r="BP249" s="47"/>
      <c r="BQ249" s="48">
        <f>SUM(BC249:BI249)</f>
        <v>0</v>
      </c>
      <c r="BR249" s="49"/>
      <c r="BS249" s="11"/>
      <c r="BT249" s="9"/>
      <c r="BU249" s="9"/>
      <c r="BV249" s="9"/>
      <c r="BW249" s="9"/>
      <c r="BX249" s="24"/>
      <c r="BY249" s="24"/>
      <c r="BZ249" s="45" t="s">
        <v>77</v>
      </c>
      <c r="CA249" s="46"/>
      <c r="CB249" s="46"/>
      <c r="CC249" s="46"/>
      <c r="CD249" s="46"/>
      <c r="CE249" s="46"/>
      <c r="CF249" s="47"/>
      <c r="CG249" s="48">
        <f>SUM(BS249:BY249)</f>
        <v>0</v>
      </c>
      <c r="CH249" s="49"/>
      <c r="CI249" s="61"/>
      <c r="CJ249" s="88"/>
    </row>
    <row r="250" spans="1:88" x14ac:dyDescent="0.25">
      <c r="A250" s="85"/>
      <c r="B250" s="82"/>
      <c r="C250" s="82"/>
      <c r="D250" s="14" t="s">
        <v>78</v>
      </c>
      <c r="E250" s="39"/>
      <c r="F250" s="24"/>
      <c r="G250" s="35"/>
      <c r="H250" s="9"/>
      <c r="I250" s="9"/>
      <c r="J250" s="9"/>
      <c r="K250" s="9"/>
      <c r="L250" s="24"/>
      <c r="M250" s="24"/>
      <c r="N250" s="45" t="s">
        <v>79</v>
      </c>
      <c r="O250" s="46"/>
      <c r="P250" s="46"/>
      <c r="Q250" s="46"/>
      <c r="R250" s="46"/>
      <c r="S250" s="46"/>
      <c r="T250" s="47"/>
      <c r="U250" s="56">
        <f>SUM(E250:M250)</f>
        <v>0</v>
      </c>
      <c r="V250" s="57"/>
      <c r="W250" s="11"/>
      <c r="X250" s="9"/>
      <c r="Y250" s="9"/>
      <c r="Z250" s="9"/>
      <c r="AA250" s="9"/>
      <c r="AB250" s="24"/>
      <c r="AC250" s="24"/>
      <c r="AD250" s="45" t="s">
        <v>79</v>
      </c>
      <c r="AE250" s="46"/>
      <c r="AF250" s="46"/>
      <c r="AG250" s="46"/>
      <c r="AH250" s="46"/>
      <c r="AI250" s="46"/>
      <c r="AJ250" s="47"/>
      <c r="AK250" s="48">
        <f>SUM(W250:AC250)</f>
        <v>0</v>
      </c>
      <c r="AL250" s="49"/>
      <c r="AM250" s="11"/>
      <c r="AN250" s="9"/>
      <c r="AO250" s="9"/>
      <c r="AP250" s="9"/>
      <c r="AQ250" s="9"/>
      <c r="AR250" s="24"/>
      <c r="AS250" s="24"/>
      <c r="AT250" s="45" t="s">
        <v>79</v>
      </c>
      <c r="AU250" s="46"/>
      <c r="AV250" s="46"/>
      <c r="AW250" s="46"/>
      <c r="AX250" s="46"/>
      <c r="AY250" s="46"/>
      <c r="AZ250" s="47"/>
      <c r="BA250" s="48">
        <f>SUM(AM250:AS250)</f>
        <v>0</v>
      </c>
      <c r="BB250" s="49"/>
      <c r="BC250" s="11"/>
      <c r="BD250" s="9"/>
      <c r="BE250" s="9"/>
      <c r="BF250" s="9"/>
      <c r="BG250" s="9"/>
      <c r="BH250" s="24"/>
      <c r="BI250" s="24"/>
      <c r="BJ250" s="45" t="s">
        <v>79</v>
      </c>
      <c r="BK250" s="46"/>
      <c r="BL250" s="46"/>
      <c r="BM250" s="46"/>
      <c r="BN250" s="46"/>
      <c r="BO250" s="46"/>
      <c r="BP250" s="47"/>
      <c r="BQ250" s="48">
        <f>SUM(BC250:BI250)</f>
        <v>0</v>
      </c>
      <c r="BR250" s="49"/>
      <c r="BS250" s="11"/>
      <c r="BT250" s="9"/>
      <c r="BU250" s="9"/>
      <c r="BV250" s="9"/>
      <c r="BW250" s="9"/>
      <c r="BX250" s="24"/>
      <c r="BY250" s="24"/>
      <c r="BZ250" s="45" t="s">
        <v>79</v>
      </c>
      <c r="CA250" s="46"/>
      <c r="CB250" s="46"/>
      <c r="CC250" s="46"/>
      <c r="CD250" s="46"/>
      <c r="CE250" s="46"/>
      <c r="CF250" s="47"/>
      <c r="CG250" s="48">
        <f>SUM(BS250:BY250)</f>
        <v>0</v>
      </c>
      <c r="CH250" s="49"/>
      <c r="CI250" s="61"/>
      <c r="CJ250" s="88"/>
    </row>
    <row r="251" spans="1:88" x14ac:dyDescent="0.25">
      <c r="A251" s="85"/>
      <c r="B251" s="82"/>
      <c r="C251" s="82"/>
      <c r="D251" s="14" t="s">
        <v>28</v>
      </c>
      <c r="E251" s="39"/>
      <c r="F251" s="24"/>
      <c r="G251" s="35"/>
      <c r="H251" s="9"/>
      <c r="I251" s="9"/>
      <c r="J251" s="9"/>
      <c r="K251" s="9"/>
      <c r="L251" s="24"/>
      <c r="M251" s="24"/>
      <c r="N251" s="53" t="s">
        <v>55</v>
      </c>
      <c r="O251" s="54"/>
      <c r="P251" s="54"/>
      <c r="Q251" s="54"/>
      <c r="R251" s="54"/>
      <c r="S251" s="54"/>
      <c r="T251" s="55"/>
      <c r="U251" s="56">
        <f>SUM(E251:M251)</f>
        <v>0</v>
      </c>
      <c r="V251" s="57"/>
      <c r="W251" s="11"/>
      <c r="X251" s="9"/>
      <c r="Y251" s="9"/>
      <c r="Z251" s="9"/>
      <c r="AA251" s="9"/>
      <c r="AB251" s="24"/>
      <c r="AC251" s="24"/>
      <c r="AD251" s="45" t="s">
        <v>55</v>
      </c>
      <c r="AE251" s="46"/>
      <c r="AF251" s="46"/>
      <c r="AG251" s="46"/>
      <c r="AH251" s="46"/>
      <c r="AI251" s="46"/>
      <c r="AJ251" s="47"/>
      <c r="AK251" s="48">
        <f t="shared" ref="AK251:AK256" si="140">SUM(W251:AC251)</f>
        <v>0</v>
      </c>
      <c r="AL251" s="49"/>
      <c r="AM251" s="11"/>
      <c r="AN251" s="9"/>
      <c r="AO251" s="9"/>
      <c r="AP251" s="9"/>
      <c r="AQ251" s="9"/>
      <c r="AR251" s="24"/>
      <c r="AS251" s="24"/>
      <c r="AT251" s="45" t="s">
        <v>55</v>
      </c>
      <c r="AU251" s="46"/>
      <c r="AV251" s="46"/>
      <c r="AW251" s="46"/>
      <c r="AX251" s="46"/>
      <c r="AY251" s="46"/>
      <c r="AZ251" s="47"/>
      <c r="BA251" s="48">
        <f t="shared" ref="BA251:BA256" si="141">SUM(AM251:AS251)</f>
        <v>0</v>
      </c>
      <c r="BB251" s="49"/>
      <c r="BC251" s="11"/>
      <c r="BD251" s="9"/>
      <c r="BE251" s="9"/>
      <c r="BF251" s="9"/>
      <c r="BG251" s="9"/>
      <c r="BH251" s="24"/>
      <c r="BI251" s="24"/>
      <c r="BJ251" s="45" t="s">
        <v>55</v>
      </c>
      <c r="BK251" s="46"/>
      <c r="BL251" s="46"/>
      <c r="BM251" s="46"/>
      <c r="BN251" s="46"/>
      <c r="BO251" s="46"/>
      <c r="BP251" s="47"/>
      <c r="BQ251" s="48">
        <f t="shared" ref="BQ251:BQ256" si="142">SUM(BC251:BI251)</f>
        <v>0</v>
      </c>
      <c r="BR251" s="49"/>
      <c r="BS251" s="11"/>
      <c r="BT251" s="9"/>
      <c r="BU251" s="9"/>
      <c r="BV251" s="9"/>
      <c r="BW251" s="9"/>
      <c r="BX251" s="24"/>
      <c r="BY251" s="24"/>
      <c r="BZ251" s="45" t="s">
        <v>55</v>
      </c>
      <c r="CA251" s="46"/>
      <c r="CB251" s="46"/>
      <c r="CC251" s="46"/>
      <c r="CD251" s="46"/>
      <c r="CE251" s="46"/>
      <c r="CF251" s="47"/>
      <c r="CG251" s="48">
        <f t="shared" ref="CG251:CG256" si="143">SUM(BS251:BY251)</f>
        <v>0</v>
      </c>
      <c r="CH251" s="49"/>
      <c r="CI251" s="61"/>
      <c r="CJ251" s="88"/>
    </row>
    <row r="252" spans="1:88" x14ac:dyDescent="0.25">
      <c r="A252" s="85"/>
      <c r="B252" s="82"/>
      <c r="C252" s="82"/>
      <c r="D252" s="14" t="s">
        <v>30</v>
      </c>
      <c r="E252" s="39"/>
      <c r="F252" s="24"/>
      <c r="G252" s="35"/>
      <c r="H252" s="9"/>
      <c r="I252" s="9"/>
      <c r="J252" s="9"/>
      <c r="K252" s="9"/>
      <c r="L252" s="24"/>
      <c r="M252" s="24"/>
      <c r="N252" s="53" t="s">
        <v>56</v>
      </c>
      <c r="O252" s="54"/>
      <c r="P252" s="54"/>
      <c r="Q252" s="54"/>
      <c r="R252" s="54"/>
      <c r="S252" s="54"/>
      <c r="T252" s="55"/>
      <c r="U252" s="56">
        <f t="shared" ref="U252:U256" si="144">SUM(E252:M252)</f>
        <v>0</v>
      </c>
      <c r="V252" s="57"/>
      <c r="W252" s="11"/>
      <c r="X252" s="9"/>
      <c r="Y252" s="9"/>
      <c r="Z252" s="9"/>
      <c r="AA252" s="9"/>
      <c r="AB252" s="24"/>
      <c r="AC252" s="24"/>
      <c r="AD252" s="45" t="s">
        <v>56</v>
      </c>
      <c r="AE252" s="46"/>
      <c r="AF252" s="46"/>
      <c r="AG252" s="46"/>
      <c r="AH252" s="46"/>
      <c r="AI252" s="46"/>
      <c r="AJ252" s="47"/>
      <c r="AK252" s="48">
        <f t="shared" si="140"/>
        <v>0</v>
      </c>
      <c r="AL252" s="49"/>
      <c r="AM252" s="11"/>
      <c r="AN252" s="9"/>
      <c r="AO252" s="9"/>
      <c r="AP252" s="9"/>
      <c r="AQ252" s="9"/>
      <c r="AR252" s="24"/>
      <c r="AS252" s="24"/>
      <c r="AT252" s="45" t="s">
        <v>56</v>
      </c>
      <c r="AU252" s="46"/>
      <c r="AV252" s="46"/>
      <c r="AW252" s="46"/>
      <c r="AX252" s="46"/>
      <c r="AY252" s="46"/>
      <c r="AZ252" s="47"/>
      <c r="BA252" s="48">
        <f t="shared" si="141"/>
        <v>0</v>
      </c>
      <c r="BB252" s="49"/>
      <c r="BC252" s="11"/>
      <c r="BD252" s="9"/>
      <c r="BE252" s="9"/>
      <c r="BF252" s="9"/>
      <c r="BG252" s="9"/>
      <c r="BH252" s="24"/>
      <c r="BI252" s="24"/>
      <c r="BJ252" s="45" t="s">
        <v>56</v>
      </c>
      <c r="BK252" s="46"/>
      <c r="BL252" s="46"/>
      <c r="BM252" s="46"/>
      <c r="BN252" s="46"/>
      <c r="BO252" s="46"/>
      <c r="BP252" s="47"/>
      <c r="BQ252" s="48">
        <f t="shared" si="142"/>
        <v>0</v>
      </c>
      <c r="BR252" s="49"/>
      <c r="BS252" s="11"/>
      <c r="BT252" s="9"/>
      <c r="BU252" s="9"/>
      <c r="BV252" s="9"/>
      <c r="BW252" s="9"/>
      <c r="BX252" s="24"/>
      <c r="BY252" s="24"/>
      <c r="BZ252" s="45" t="s">
        <v>56</v>
      </c>
      <c r="CA252" s="46"/>
      <c r="CB252" s="46"/>
      <c r="CC252" s="46"/>
      <c r="CD252" s="46"/>
      <c r="CE252" s="46"/>
      <c r="CF252" s="47"/>
      <c r="CG252" s="48">
        <f t="shared" si="143"/>
        <v>0</v>
      </c>
      <c r="CH252" s="49"/>
      <c r="CI252" s="61"/>
      <c r="CJ252" s="88"/>
    </row>
    <row r="253" spans="1:88" x14ac:dyDescent="0.25">
      <c r="A253" s="85"/>
      <c r="B253" s="82"/>
      <c r="C253" s="82"/>
      <c r="D253" s="14" t="s">
        <v>35</v>
      </c>
      <c r="E253" s="39"/>
      <c r="F253" s="24"/>
      <c r="G253" s="35"/>
      <c r="H253" s="9"/>
      <c r="I253" s="9"/>
      <c r="J253" s="9"/>
      <c r="K253" s="9"/>
      <c r="L253" s="24"/>
      <c r="M253" s="24"/>
      <c r="N253" s="53" t="s">
        <v>57</v>
      </c>
      <c r="O253" s="54"/>
      <c r="P253" s="54"/>
      <c r="Q253" s="54"/>
      <c r="R253" s="54"/>
      <c r="S253" s="54"/>
      <c r="T253" s="55"/>
      <c r="U253" s="56">
        <f t="shared" si="144"/>
        <v>0</v>
      </c>
      <c r="V253" s="57"/>
      <c r="W253" s="11"/>
      <c r="X253" s="9"/>
      <c r="Y253" s="9"/>
      <c r="Z253" s="9"/>
      <c r="AA253" s="9"/>
      <c r="AB253" s="24"/>
      <c r="AC253" s="24"/>
      <c r="AD253" s="45" t="s">
        <v>57</v>
      </c>
      <c r="AE253" s="46"/>
      <c r="AF253" s="46"/>
      <c r="AG253" s="46"/>
      <c r="AH253" s="46"/>
      <c r="AI253" s="46"/>
      <c r="AJ253" s="47"/>
      <c r="AK253" s="48">
        <f t="shared" si="140"/>
        <v>0</v>
      </c>
      <c r="AL253" s="49"/>
      <c r="AM253" s="11"/>
      <c r="AN253" s="9"/>
      <c r="AO253" s="9"/>
      <c r="AP253" s="9"/>
      <c r="AQ253" s="9"/>
      <c r="AR253" s="24"/>
      <c r="AS253" s="24"/>
      <c r="AT253" s="45" t="s">
        <v>57</v>
      </c>
      <c r="AU253" s="46"/>
      <c r="AV253" s="46"/>
      <c r="AW253" s="46"/>
      <c r="AX253" s="46"/>
      <c r="AY253" s="46"/>
      <c r="AZ253" s="47"/>
      <c r="BA253" s="48">
        <f t="shared" si="141"/>
        <v>0</v>
      </c>
      <c r="BB253" s="49"/>
      <c r="BC253" s="11"/>
      <c r="BD253" s="9"/>
      <c r="BE253" s="9"/>
      <c r="BF253" s="9"/>
      <c r="BG253" s="9"/>
      <c r="BH253" s="24"/>
      <c r="BI253" s="24"/>
      <c r="BJ253" s="45" t="s">
        <v>57</v>
      </c>
      <c r="BK253" s="46"/>
      <c r="BL253" s="46"/>
      <c r="BM253" s="46"/>
      <c r="BN253" s="46"/>
      <c r="BO253" s="46"/>
      <c r="BP253" s="47"/>
      <c r="BQ253" s="48">
        <f t="shared" si="142"/>
        <v>0</v>
      </c>
      <c r="BR253" s="49"/>
      <c r="BS253" s="11"/>
      <c r="BT253" s="9"/>
      <c r="BU253" s="9"/>
      <c r="BV253" s="9"/>
      <c r="BW253" s="9"/>
      <c r="BX253" s="24"/>
      <c r="BY253" s="24"/>
      <c r="BZ253" s="45" t="s">
        <v>57</v>
      </c>
      <c r="CA253" s="46"/>
      <c r="CB253" s="46"/>
      <c r="CC253" s="46"/>
      <c r="CD253" s="46"/>
      <c r="CE253" s="46"/>
      <c r="CF253" s="47"/>
      <c r="CG253" s="48">
        <f t="shared" si="143"/>
        <v>0</v>
      </c>
      <c r="CH253" s="49"/>
      <c r="CI253" s="61"/>
      <c r="CJ253" s="88"/>
    </row>
    <row r="254" spans="1:88" x14ac:dyDescent="0.25">
      <c r="A254" s="85"/>
      <c r="B254" s="82"/>
      <c r="C254" s="82"/>
      <c r="D254" s="14" t="s">
        <v>32</v>
      </c>
      <c r="E254" s="40"/>
      <c r="F254" s="25"/>
      <c r="G254" s="36"/>
      <c r="H254" s="20"/>
      <c r="I254" s="20">
        <v>6</v>
      </c>
      <c r="J254" s="20"/>
      <c r="K254" s="20"/>
      <c r="L254" s="25"/>
      <c r="M254" s="25"/>
      <c r="N254" s="53" t="s">
        <v>58</v>
      </c>
      <c r="O254" s="54"/>
      <c r="P254" s="54"/>
      <c r="Q254" s="54"/>
      <c r="R254" s="54"/>
      <c r="S254" s="54"/>
      <c r="T254" s="55"/>
      <c r="U254" s="56">
        <f t="shared" si="144"/>
        <v>6</v>
      </c>
      <c r="V254" s="57"/>
      <c r="W254" s="11"/>
      <c r="X254" s="9"/>
      <c r="Y254" s="20"/>
      <c r="Z254" s="9"/>
      <c r="AA254" s="9"/>
      <c r="AB254" s="24"/>
      <c r="AC254" s="24"/>
      <c r="AD254" s="45" t="s">
        <v>58</v>
      </c>
      <c r="AE254" s="46"/>
      <c r="AF254" s="46"/>
      <c r="AG254" s="46"/>
      <c r="AH254" s="46"/>
      <c r="AI254" s="46"/>
      <c r="AJ254" s="47"/>
      <c r="AK254" s="48">
        <f t="shared" si="140"/>
        <v>0</v>
      </c>
      <c r="AL254" s="49"/>
      <c r="AM254" s="11"/>
      <c r="AN254" s="9"/>
      <c r="AO254" s="9"/>
      <c r="AP254" s="20"/>
      <c r="AQ254" s="9"/>
      <c r="AR254" s="24"/>
      <c r="AS254" s="24"/>
      <c r="AT254" s="45" t="s">
        <v>58</v>
      </c>
      <c r="AU254" s="46"/>
      <c r="AV254" s="46"/>
      <c r="AW254" s="46"/>
      <c r="AX254" s="46"/>
      <c r="AY254" s="46"/>
      <c r="AZ254" s="47"/>
      <c r="BA254" s="48">
        <f t="shared" si="141"/>
        <v>0</v>
      </c>
      <c r="BB254" s="49"/>
      <c r="BC254" s="11"/>
      <c r="BD254" s="9"/>
      <c r="BE254" s="9"/>
      <c r="BF254" s="9"/>
      <c r="BG254" s="20"/>
      <c r="BH254" s="24"/>
      <c r="BI254" s="24"/>
      <c r="BJ254" s="45" t="s">
        <v>58</v>
      </c>
      <c r="BK254" s="46"/>
      <c r="BL254" s="46"/>
      <c r="BM254" s="46"/>
      <c r="BN254" s="46"/>
      <c r="BO254" s="46"/>
      <c r="BP254" s="47"/>
      <c r="BQ254" s="48">
        <f t="shared" si="142"/>
        <v>0</v>
      </c>
      <c r="BR254" s="49"/>
      <c r="BS254" s="11"/>
      <c r="BT254" s="9"/>
      <c r="BU254" s="9"/>
      <c r="BV254" s="9"/>
      <c r="BW254" s="9"/>
      <c r="BX254" s="24"/>
      <c r="BY254" s="24"/>
      <c r="BZ254" s="45" t="s">
        <v>58</v>
      </c>
      <c r="CA254" s="46"/>
      <c r="CB254" s="46"/>
      <c r="CC254" s="46"/>
      <c r="CD254" s="46"/>
      <c r="CE254" s="46"/>
      <c r="CF254" s="47"/>
      <c r="CG254" s="48">
        <f t="shared" si="143"/>
        <v>0</v>
      </c>
      <c r="CH254" s="49"/>
      <c r="CI254" s="61"/>
      <c r="CJ254" s="88"/>
    </row>
    <row r="255" spans="1:88" x14ac:dyDescent="0.25">
      <c r="A255" s="85"/>
      <c r="B255" s="82"/>
      <c r="C255" s="82"/>
      <c r="D255" s="14" t="s">
        <v>72</v>
      </c>
      <c r="E255" s="40"/>
      <c r="F255" s="25"/>
      <c r="G255" s="36"/>
      <c r="H255" s="20"/>
      <c r="I255" s="20"/>
      <c r="J255" s="20"/>
      <c r="K255" s="20"/>
      <c r="L255" s="25"/>
      <c r="M255" s="25"/>
      <c r="N255" s="53" t="s">
        <v>73</v>
      </c>
      <c r="O255" s="54"/>
      <c r="P255" s="54"/>
      <c r="Q255" s="54"/>
      <c r="R255" s="54"/>
      <c r="S255" s="54"/>
      <c r="T255" s="55"/>
      <c r="U255" s="56">
        <f t="shared" si="144"/>
        <v>0</v>
      </c>
      <c r="V255" s="57"/>
      <c r="W255" s="19"/>
      <c r="X255" s="20"/>
      <c r="Y255" s="20"/>
      <c r="Z255" s="20"/>
      <c r="AA255" s="20"/>
      <c r="AB255" s="25"/>
      <c r="AC255" s="25"/>
      <c r="AD255" s="45" t="s">
        <v>73</v>
      </c>
      <c r="AE255" s="46"/>
      <c r="AF255" s="46"/>
      <c r="AG255" s="46"/>
      <c r="AH255" s="46"/>
      <c r="AI255" s="46"/>
      <c r="AJ255" s="47"/>
      <c r="AK255" s="48">
        <f t="shared" si="140"/>
        <v>0</v>
      </c>
      <c r="AL255" s="49"/>
      <c r="AM255" s="19"/>
      <c r="AN255" s="20"/>
      <c r="AO255" s="20"/>
      <c r="AP255" s="20"/>
      <c r="AQ255" s="20"/>
      <c r="AR255" s="25"/>
      <c r="AS255" s="25"/>
      <c r="AT255" s="45" t="s">
        <v>73</v>
      </c>
      <c r="AU255" s="46"/>
      <c r="AV255" s="46"/>
      <c r="AW255" s="46"/>
      <c r="AX255" s="46"/>
      <c r="AY255" s="46"/>
      <c r="AZ255" s="47"/>
      <c r="BA255" s="48">
        <f t="shared" si="141"/>
        <v>0</v>
      </c>
      <c r="BB255" s="49"/>
      <c r="BC255" s="19"/>
      <c r="BD255" s="20"/>
      <c r="BE255" s="20"/>
      <c r="BF255" s="20"/>
      <c r="BG255" s="20"/>
      <c r="BH255" s="25"/>
      <c r="BI255" s="25"/>
      <c r="BJ255" s="45" t="s">
        <v>73</v>
      </c>
      <c r="BK255" s="46"/>
      <c r="BL255" s="46"/>
      <c r="BM255" s="46"/>
      <c r="BN255" s="46"/>
      <c r="BO255" s="46"/>
      <c r="BP255" s="47"/>
      <c r="BQ255" s="48">
        <f t="shared" si="142"/>
        <v>0</v>
      </c>
      <c r="BR255" s="49"/>
      <c r="BS255" s="19"/>
      <c r="BT255" s="20"/>
      <c r="BU255" s="20"/>
      <c r="BV255" s="20"/>
      <c r="BW255" s="20"/>
      <c r="BX255" s="24"/>
      <c r="BY255" s="24"/>
      <c r="BZ255" s="45" t="s">
        <v>73</v>
      </c>
      <c r="CA255" s="46"/>
      <c r="CB255" s="46"/>
      <c r="CC255" s="46"/>
      <c r="CD255" s="46"/>
      <c r="CE255" s="46"/>
      <c r="CF255" s="47"/>
      <c r="CG255" s="48">
        <f t="shared" si="143"/>
        <v>0</v>
      </c>
      <c r="CH255" s="49"/>
      <c r="CI255" s="61"/>
      <c r="CJ255" s="88"/>
    </row>
    <row r="256" spans="1:88" ht="15.75" thickBot="1" x14ac:dyDescent="0.3">
      <c r="A256" s="86"/>
      <c r="B256" s="83"/>
      <c r="C256" s="83"/>
      <c r="D256" s="22" t="s">
        <v>54</v>
      </c>
      <c r="E256" s="41"/>
      <c r="F256" s="26"/>
      <c r="G256" s="37"/>
      <c r="H256" s="10"/>
      <c r="I256" s="10"/>
      <c r="J256" s="10"/>
      <c r="K256" s="10"/>
      <c r="L256" s="26"/>
      <c r="M256" s="26"/>
      <c r="N256" s="50" t="s">
        <v>59</v>
      </c>
      <c r="O256" s="51"/>
      <c r="P256" s="51"/>
      <c r="Q256" s="51"/>
      <c r="R256" s="51"/>
      <c r="S256" s="51"/>
      <c r="T256" s="52"/>
      <c r="U256" s="56">
        <f t="shared" si="144"/>
        <v>0</v>
      </c>
      <c r="V256" s="57"/>
      <c r="W256" s="12"/>
      <c r="X256" s="10"/>
      <c r="Y256" s="10"/>
      <c r="Z256" s="10"/>
      <c r="AA256" s="10"/>
      <c r="AB256" s="26"/>
      <c r="AC256" s="26"/>
      <c r="AD256" s="50" t="s">
        <v>59</v>
      </c>
      <c r="AE256" s="51"/>
      <c r="AF256" s="51"/>
      <c r="AG256" s="51"/>
      <c r="AH256" s="51"/>
      <c r="AI256" s="51"/>
      <c r="AJ256" s="52"/>
      <c r="AK256" s="58">
        <f t="shared" si="140"/>
        <v>0</v>
      </c>
      <c r="AL256" s="59"/>
      <c r="AM256" s="12"/>
      <c r="AN256" s="10"/>
      <c r="AO256" s="10"/>
      <c r="AP256" s="10"/>
      <c r="AQ256" s="10"/>
      <c r="AR256" s="26"/>
      <c r="AS256" s="26"/>
      <c r="AT256" s="50" t="s">
        <v>59</v>
      </c>
      <c r="AU256" s="51"/>
      <c r="AV256" s="51"/>
      <c r="AW256" s="51"/>
      <c r="AX256" s="51"/>
      <c r="AY256" s="51"/>
      <c r="AZ256" s="52"/>
      <c r="BA256" s="58">
        <f t="shared" si="141"/>
        <v>0</v>
      </c>
      <c r="BB256" s="59"/>
      <c r="BC256" s="12"/>
      <c r="BD256" s="10"/>
      <c r="BE256" s="10"/>
      <c r="BF256" s="10"/>
      <c r="BG256" s="10"/>
      <c r="BH256" s="26"/>
      <c r="BI256" s="26"/>
      <c r="BJ256" s="50" t="s">
        <v>59</v>
      </c>
      <c r="BK256" s="51"/>
      <c r="BL256" s="51"/>
      <c r="BM256" s="51"/>
      <c r="BN256" s="51"/>
      <c r="BO256" s="51"/>
      <c r="BP256" s="52"/>
      <c r="BQ256" s="58">
        <f t="shared" si="142"/>
        <v>0</v>
      </c>
      <c r="BR256" s="59"/>
      <c r="BS256" s="12"/>
      <c r="BT256" s="10"/>
      <c r="BU256" s="10"/>
      <c r="BV256" s="10"/>
      <c r="BW256" s="10"/>
      <c r="BX256" s="24"/>
      <c r="BY256" s="24"/>
      <c r="BZ256" s="50" t="s">
        <v>59</v>
      </c>
      <c r="CA256" s="51"/>
      <c r="CB256" s="51"/>
      <c r="CC256" s="51"/>
      <c r="CD256" s="51"/>
      <c r="CE256" s="51"/>
      <c r="CF256" s="52"/>
      <c r="CG256" s="58">
        <f t="shared" si="143"/>
        <v>0</v>
      </c>
      <c r="CH256" s="59"/>
      <c r="CI256" s="62"/>
      <c r="CJ256" s="89"/>
    </row>
    <row r="257" spans="1:88" x14ac:dyDescent="0.25">
      <c r="A257" s="84">
        <v>29</v>
      </c>
      <c r="B257" s="81"/>
      <c r="C257" s="81" t="s">
        <v>9</v>
      </c>
      <c r="D257" s="15" t="s">
        <v>29</v>
      </c>
      <c r="E257" s="38"/>
      <c r="F257" s="23"/>
      <c r="G257" s="34">
        <v>5</v>
      </c>
      <c r="H257" s="17">
        <v>7</v>
      </c>
      <c r="I257" s="17">
        <v>5</v>
      </c>
      <c r="J257" s="17">
        <v>5</v>
      </c>
      <c r="K257" s="17">
        <v>5</v>
      </c>
      <c r="L257" s="23"/>
      <c r="M257" s="23"/>
      <c r="N257" s="42">
        <f>SUM(G257:K257)+U259</f>
        <v>27</v>
      </c>
      <c r="O257" s="42">
        <f>IF($C257="BLM-ATÖLYE-LAB(ŞEF)",20,IF($C257="SINIF",18,IF($C257="OKUL ÖNCESİ",18,IF($C257="REHBER ÖĞ",18,IF($C257="ÖZEL EĞİTİM ÖĞRT.",18,IF($C257="MÜDÜR",2,IF($C257="MÜDÜR YRD",6,IF($C257="MÜDÜR BAŞYARD",2,IF($C257="ATÖLYE-LAB",20,15)))))))))</f>
        <v>2</v>
      </c>
      <c r="P257" s="42">
        <f>IF(N257-O257&gt;0,N257-O257,0)</f>
        <v>25</v>
      </c>
      <c r="Q257" s="42">
        <f>IF(OR($C257="MÜDÜR",$C257="MÜDÜR YRD",$C257="MÜDÜR BAŞYARD"),0,IF(AND(N257+IF(S257="VAR",1,0)&gt;29,N257+IF(S257="VAR",1,0)&lt;41),3,IF(AND(N257+IF(S257="VAR",1,0)&gt;9,N257+IF(S257="VAR",1,0)&lt;20),1,IF(AND(N257+IF(S257="VAR",1,0)&gt;19,N257+IF(S257="VAR",1,0)&lt;30),2,0))))</f>
        <v>0</v>
      </c>
      <c r="R257" s="43" t="s">
        <v>5</v>
      </c>
      <c r="S257" s="43" t="s">
        <v>5</v>
      </c>
      <c r="T257" s="18">
        <f>3*COUNTIF(G257:K257,"M")</f>
        <v>0</v>
      </c>
      <c r="U257" s="42">
        <f>IF($C257="MÜDÜR BAŞYARD",0,IF($C257="MÜDÜR",0,IF($C257="MÜDÜR YRD",0,IF($C257="REHBER ÖĞ",0,IF($C257="FORMATÖR",0,IF($C257="ÖZEL EĞİTİM ÖĞRT.",0,IF(OR(R257="VAR",S257="VAR"),2,)))))))</f>
        <v>0</v>
      </c>
      <c r="V257" s="44">
        <f>IF($C257="REHBER ÖĞ",N257+U264,IF($C257="FORMATÖR",N257+U264,IF($C257="ÖZEL EĞİTİM ÖĞRT.",N257+U264,P257+Q257+U257+T257+U258+U260+U261+U262+U263+U264+U265)))</f>
        <v>31</v>
      </c>
      <c r="W257" s="16"/>
      <c r="X257" s="17"/>
      <c r="Y257" s="17"/>
      <c r="Z257" s="17"/>
      <c r="AA257" s="17"/>
      <c r="AB257" s="23"/>
      <c r="AC257" s="23"/>
      <c r="AD257" s="42">
        <f>SUM(W257:AA257)+AK259</f>
        <v>0</v>
      </c>
      <c r="AE257" s="42">
        <f>IF($C257="BLM-ATÖLYE-LAB(ŞEF)",20,IF($C257="SINIF",18,IF($C257="OKUL ÖNCESİ",18,IF($C257="REHBER ÖĞ",18,IF($C257="ÖZEL EĞİTİM ÖĞRT.",18,IF($C257="MÜDÜR",2,IF($C257="MÜDÜR YRD",6,IF($C257="MÜDÜR BAŞYARD",2,IF($C257="ATÖLYE-LAB",20,15)))))))))</f>
        <v>2</v>
      </c>
      <c r="AF257" s="42">
        <f>IF(AD257-AE257&gt;0,AD257-AE257,0)</f>
        <v>0</v>
      </c>
      <c r="AG257" s="42">
        <f>IF(OR($C257="MÜDÜR",$C257="MÜDÜR YRD",$C257="MÜDÜR BAŞYARD"),0,IF(AND(AD257+IF(AI257="VAR",1,0)&gt;29,AD257+IF(AI257="VAR",1,0)&lt;41),3,IF(AND(AD257+IF(AI257="VAR",1,0)&gt;9,AD257+IF(AI257="VAR",1,0)&lt;20),1,IF(AND(AD257+IF(AI257="VAR",1,0)&gt;19,AD257+IF(AI257="VAR",1,0)&lt;30),2,0))))</f>
        <v>0</v>
      </c>
      <c r="AH257" s="43" t="s">
        <v>5</v>
      </c>
      <c r="AI257" s="43" t="s">
        <v>4</v>
      </c>
      <c r="AJ257" s="18">
        <f>3*COUNTIF(W257:AA257,"M")</f>
        <v>0</v>
      </c>
      <c r="AK257" s="42">
        <f>IF($C257="MÜDÜR BAŞYARD",0,IF($C257="MÜDÜR",0,IF($C257="MÜDÜR YRD",0,IF($C257="REHBER ÖĞ",0,IF($C257="FORMATÖR",0,IF($C257="ÖZEL EĞİTİM ÖĞRT.",0,IF(OR(AH257="VAR",AI257="VAR"),2,)))))))</f>
        <v>0</v>
      </c>
      <c r="AL257" s="44">
        <f>IF($C257="REHBER ÖĞ",AD257+AK264,IF($C257="FORMATÖR",AD257+AK264,IF($C257="ÖZEL EĞİTİM ÖĞRT.",AD257+AK264,AF257+AG257+AK257+AJ257+AK258+AK260+AK261+AK262+AK263+AK264+AK265)))</f>
        <v>0</v>
      </c>
      <c r="AM257" s="16"/>
      <c r="AN257" s="17"/>
      <c r="AO257" s="17"/>
      <c r="AP257" s="17"/>
      <c r="AQ257" s="17"/>
      <c r="AR257" s="23"/>
      <c r="AS257" s="23"/>
      <c r="AT257" s="42">
        <f>SUM(AM257:AQ257)+BA259</f>
        <v>0</v>
      </c>
      <c r="AU257" s="42">
        <f>IF($C257="BLM-ATÖLYE-LAB(ŞEF)",20,IF($C257="SINIF",18,IF($C257="OKUL ÖNCESİ",18,IF($C257="REHBER ÖĞ",18,IF($C257="ÖZEL EĞİTİM ÖĞRT.",18,IF($C257="MÜDÜR",2,IF($C257="MÜDÜR YRD",6,IF($C257="MÜDÜR BAŞYARD",2,IF($C257="ATÖLYE-LAB",20,15)))))))))</f>
        <v>2</v>
      </c>
      <c r="AV257" s="42">
        <f>IF(AT257-AU257&gt;0,AT257-AU257,0)</f>
        <v>0</v>
      </c>
      <c r="AW257" s="42">
        <f>IF(OR($C257="MÜDÜR",$C257="MÜDÜR YRD",$C257="MÜDÜR BAŞYARD"),0,IF(AND(AT257+IF(AY257="VAR",1,0)&gt;29,AT257+IF(AY257="VAR",1,0)&lt;41),3,IF(AND(AT257+IF(AY257="VAR",1,0)&gt;9,AT257+IF(AY257="VAR",1,0)&lt;20),1,IF(AND(AT257+IF(AY257="VAR",1,0)&gt;19,AT257+IF(AY257="VAR",1,0)&lt;30),2,0))))</f>
        <v>0</v>
      </c>
      <c r="AX257" s="43" t="s">
        <v>4</v>
      </c>
      <c r="AY257" s="43" t="s">
        <v>5</v>
      </c>
      <c r="AZ257" s="18">
        <f>3*COUNTIF(AM257:AQ257,"M")</f>
        <v>0</v>
      </c>
      <c r="BA257" s="42">
        <f>IF($C257="MÜDÜR BAŞYARD",0,IF($C257="MÜDÜR",0,IF($C257="MÜDÜR YRD",0,IF($C257="REHBER ÖĞ",0,IF($C257="FORMATÖR",0,IF($C257="ÖZEL EĞİTİM ÖĞRT.",0,IF(OR(AX257="VAR",AY257="VAR"),2,)))))))</f>
        <v>0</v>
      </c>
      <c r="BB257" s="44">
        <f>IF($C257="REHBER ÖĞ",AT257+BA264,IF($C257="FORMATÖR",AT257+BA264,IF($C257="ÖZEL EĞİTİM ÖĞRT.",AT257+BA264,AV257+AW257+BA257+AZ257+BA258+BA260+BA261+BA262+BA263+BA264+BA265)))</f>
        <v>0</v>
      </c>
      <c r="BC257" s="16"/>
      <c r="BD257" s="17"/>
      <c r="BE257" s="17"/>
      <c r="BF257" s="17"/>
      <c r="BG257" s="17"/>
      <c r="BH257" s="23"/>
      <c r="BI257" s="23"/>
      <c r="BJ257" s="42">
        <f>SUM(BC257:BG257)+BQ259</f>
        <v>0</v>
      </c>
      <c r="BK257" s="42">
        <f>IF($C257="BLM-ATÖLYE-LAB(ŞEF)",20,IF($C257="SINIF",18,IF($C257="OKUL ÖNCESİ",18,IF($C257="REHBER ÖĞ",18,IF($C257="ÖZEL EĞİTİM ÖĞRT.",18,IF($C257="MÜDÜR",2,IF($C257="MÜDÜR YRD",6,IF($C257="MÜDÜR BAŞYARD",2,IF($C257="ATÖLYE-LAB",20,15)))))))))</f>
        <v>2</v>
      </c>
      <c r="BL257" s="42">
        <f>IF(BJ257-BK257&gt;0,BJ257-BK257,0)</f>
        <v>0</v>
      </c>
      <c r="BM257" s="42">
        <f>IF(OR($C257="MÜDÜR",$C257="MÜDÜR YRD",$C257="MÜDÜR BAŞYARD"),0,IF(AND(BJ257+IF(BO257="VAR",1,0)&gt;29,BJ257+IF(BO257="VAR",1,0)&lt;41),3,IF(AND(BJ257+IF(BO257="VAR",1,0)&gt;9,BJ257+IF(BO257="VAR",1,0)&lt;20),1,IF(AND(BJ257+IF(BO257="VAR",1,0)&gt;19,BJ257+IF(BO257="VAR",1,0)&lt;30),2,0))))</f>
        <v>0</v>
      </c>
      <c r="BN257" s="43" t="s">
        <v>4</v>
      </c>
      <c r="BO257" s="43" t="s">
        <v>5</v>
      </c>
      <c r="BP257" s="18">
        <f>3*COUNTIF(BC257:BG257,"M")</f>
        <v>0</v>
      </c>
      <c r="BQ257" s="42">
        <f>IF($C257="MÜDÜR BAŞYARD",0,IF($C257="MÜDÜR",0,IF($C257="MÜDÜR YRD",0,IF($C257="REHBER ÖĞ",0,IF($C257="FORMATÖR",0,IF($C257="ÖZEL EĞİTİM ÖĞRT.",0,IF(OR(BN257="VAR",BO257="VAR"),2,)))))))</f>
        <v>0</v>
      </c>
      <c r="BR257" s="44">
        <f>IF($C257="REHBER ÖĞ",BJ257+BQ264,IF($C257="FORMATÖR",BJ257+BQ264,IF($C257="ÖZEL EĞİTİM ÖĞRT.",BJ257+BQ264,BL257+BM257+BQ257+BP257+BQ258+BQ260+BQ261+BQ262+BQ263+BQ264+BQ265)))</f>
        <v>0</v>
      </c>
      <c r="BS257" s="16"/>
      <c r="BT257" s="17"/>
      <c r="BU257" s="17"/>
      <c r="BV257" s="17"/>
      <c r="BW257" s="17"/>
      <c r="BX257" s="23"/>
      <c r="BY257" s="23"/>
      <c r="BZ257" s="42">
        <f>SUM(BS257:BW257)+CG259</f>
        <v>0</v>
      </c>
      <c r="CA257" s="42">
        <f>IF($C257="BLM-ATÖLYE-LAB(ŞEF)",20,IF($C257="SINIF",18,IF($C257="OKUL ÖNCESİ",18,IF($C257="REHBER ÖĞ",18,IF($C257="ÖZEL EĞİTİM ÖĞRT.",18,IF($C257="MÜDÜR",2,IF($C257="MÜDÜR YRD",6,IF($C257="MÜDÜR BAŞYARD",2,IF($C257="ATÖLYE-LAB",20,15)))))))))</f>
        <v>2</v>
      </c>
      <c r="CB257" s="42">
        <f>IF(BZ257-CA257&gt;0,BZ257-CA257,0)</f>
        <v>0</v>
      </c>
      <c r="CC257" s="42">
        <f>IF(OR($C257="MÜDÜR",$C257="MÜDÜR YRD",$C257="MÜDÜR BAŞYARD"),0,IF(AND(BZ257+IF(CE257="VAR",1,0)&gt;29,BZ257+IF(CE257="VAR",1,0)&lt;41),3,IF(AND(BZ257+IF(CE257="VAR",1,0)&gt;9,BZ257+IF(CE257="VAR",1,0)&lt;20),1,IF(AND(BZ257+IF(CE257="VAR",1,0)&gt;19,BZ257+IF(CE257="VAR",1,0)&lt;30),2,0))))</f>
        <v>0</v>
      </c>
      <c r="CD257" s="43" t="s">
        <v>5</v>
      </c>
      <c r="CE257" s="43" t="s">
        <v>4</v>
      </c>
      <c r="CF257" s="18">
        <f>3*COUNTIF(BS257:BW257,"M")</f>
        <v>0</v>
      </c>
      <c r="CG257" s="42">
        <f>IF($C257="MÜDÜR BAŞYARD",0,IF($C257="MÜDÜR",0,IF($C257="MÜDÜR YRD",0,IF($C257="REHBER ÖĞ",0,IF($C257="FORMATÖR",0,IF($C257="ÖZEL EĞİTİM ÖĞRT.",0,IF(OR(CD257="VAR",CE257="VAR"),2,)))))))</f>
        <v>0</v>
      </c>
      <c r="CH257" s="44">
        <f>IF($C257="REHBER ÖĞ",BZ257+CG264,IF($C257="FORMATÖR",BZ257+CG264,IF($C257="ÖZEL EĞİTİM ÖĞRT.",BZ257+CG264,CB257+CC257+CG257+CF257+CG258+CG260+CG261+CG262+CG263+CG264+CG265)))</f>
        <v>0</v>
      </c>
      <c r="CI257" s="60">
        <f>V257+AL257+BB257+BR257+CH257</f>
        <v>31</v>
      </c>
      <c r="CJ257" s="87"/>
    </row>
    <row r="258" spans="1:88" x14ac:dyDescent="0.25">
      <c r="A258" s="85"/>
      <c r="B258" s="82"/>
      <c r="C258" s="82"/>
      <c r="D258" s="14" t="s">
        <v>76</v>
      </c>
      <c r="E258" s="39"/>
      <c r="F258" s="24"/>
      <c r="G258" s="35"/>
      <c r="H258" s="9"/>
      <c r="I258" s="9"/>
      <c r="J258" s="9"/>
      <c r="K258" s="9"/>
      <c r="L258" s="24"/>
      <c r="M258" s="24"/>
      <c r="N258" s="53" t="s">
        <v>77</v>
      </c>
      <c r="O258" s="54"/>
      <c r="P258" s="54"/>
      <c r="Q258" s="54"/>
      <c r="R258" s="54"/>
      <c r="S258" s="54"/>
      <c r="T258" s="55"/>
      <c r="U258" s="56">
        <f>SUM(E258:M258)</f>
        <v>0</v>
      </c>
      <c r="V258" s="57"/>
      <c r="W258" s="11"/>
      <c r="X258" s="9"/>
      <c r="Y258" s="9"/>
      <c r="Z258" s="9"/>
      <c r="AA258" s="9"/>
      <c r="AB258" s="24"/>
      <c r="AC258" s="24"/>
      <c r="AD258" s="45" t="s">
        <v>77</v>
      </c>
      <c r="AE258" s="46"/>
      <c r="AF258" s="46"/>
      <c r="AG258" s="46"/>
      <c r="AH258" s="46"/>
      <c r="AI258" s="46"/>
      <c r="AJ258" s="47"/>
      <c r="AK258" s="48">
        <f>SUM(W258:AC258)</f>
        <v>0</v>
      </c>
      <c r="AL258" s="49"/>
      <c r="AM258" s="11"/>
      <c r="AN258" s="9"/>
      <c r="AO258" s="9"/>
      <c r="AP258" s="9"/>
      <c r="AQ258" s="9"/>
      <c r="AR258" s="24"/>
      <c r="AS258" s="24"/>
      <c r="AT258" s="45" t="s">
        <v>77</v>
      </c>
      <c r="AU258" s="46"/>
      <c r="AV258" s="46"/>
      <c r="AW258" s="46"/>
      <c r="AX258" s="46"/>
      <c r="AY258" s="46"/>
      <c r="AZ258" s="47"/>
      <c r="BA258" s="48">
        <f>SUM(AM258:AS258)</f>
        <v>0</v>
      </c>
      <c r="BB258" s="49"/>
      <c r="BC258" s="11"/>
      <c r="BD258" s="9"/>
      <c r="BE258" s="9"/>
      <c r="BF258" s="9"/>
      <c r="BG258" s="9"/>
      <c r="BH258" s="24"/>
      <c r="BI258" s="24"/>
      <c r="BJ258" s="45" t="s">
        <v>77</v>
      </c>
      <c r="BK258" s="46"/>
      <c r="BL258" s="46"/>
      <c r="BM258" s="46"/>
      <c r="BN258" s="46"/>
      <c r="BO258" s="46"/>
      <c r="BP258" s="47"/>
      <c r="BQ258" s="48">
        <f>SUM(BC258:BI258)</f>
        <v>0</v>
      </c>
      <c r="BR258" s="49"/>
      <c r="BS258" s="11"/>
      <c r="BT258" s="9"/>
      <c r="BU258" s="9"/>
      <c r="BV258" s="9"/>
      <c r="BW258" s="9"/>
      <c r="BX258" s="24"/>
      <c r="BY258" s="24"/>
      <c r="BZ258" s="45" t="s">
        <v>77</v>
      </c>
      <c r="CA258" s="46"/>
      <c r="CB258" s="46"/>
      <c r="CC258" s="46"/>
      <c r="CD258" s="46"/>
      <c r="CE258" s="46"/>
      <c r="CF258" s="47"/>
      <c r="CG258" s="48">
        <f>SUM(BS258:BY258)</f>
        <v>0</v>
      </c>
      <c r="CH258" s="49"/>
      <c r="CI258" s="61"/>
      <c r="CJ258" s="88"/>
    </row>
    <row r="259" spans="1:88" x14ac:dyDescent="0.25">
      <c r="A259" s="85"/>
      <c r="B259" s="82"/>
      <c r="C259" s="82"/>
      <c r="D259" s="14" t="s">
        <v>78</v>
      </c>
      <c r="E259" s="39"/>
      <c r="F259" s="24"/>
      <c r="G259" s="35"/>
      <c r="H259" s="9"/>
      <c r="I259" s="9"/>
      <c r="J259" s="9"/>
      <c r="K259" s="9"/>
      <c r="L259" s="24"/>
      <c r="M259" s="24"/>
      <c r="N259" s="45" t="s">
        <v>79</v>
      </c>
      <c r="O259" s="46"/>
      <c r="P259" s="46"/>
      <c r="Q259" s="46"/>
      <c r="R259" s="46"/>
      <c r="S259" s="46"/>
      <c r="T259" s="47"/>
      <c r="U259" s="56">
        <f>SUM(E259:M259)</f>
        <v>0</v>
      </c>
      <c r="V259" s="57"/>
      <c r="W259" s="11"/>
      <c r="X259" s="9"/>
      <c r="Y259" s="9"/>
      <c r="Z259" s="9"/>
      <c r="AA259" s="9"/>
      <c r="AB259" s="24"/>
      <c r="AC259" s="24"/>
      <c r="AD259" s="45" t="s">
        <v>79</v>
      </c>
      <c r="AE259" s="46"/>
      <c r="AF259" s="46"/>
      <c r="AG259" s="46"/>
      <c r="AH259" s="46"/>
      <c r="AI259" s="46"/>
      <c r="AJ259" s="47"/>
      <c r="AK259" s="48">
        <f>SUM(W259:AC259)</f>
        <v>0</v>
      </c>
      <c r="AL259" s="49"/>
      <c r="AM259" s="11"/>
      <c r="AN259" s="9"/>
      <c r="AO259" s="9"/>
      <c r="AP259" s="9"/>
      <c r="AQ259" s="9"/>
      <c r="AR259" s="24"/>
      <c r="AS259" s="24"/>
      <c r="AT259" s="45" t="s">
        <v>79</v>
      </c>
      <c r="AU259" s="46"/>
      <c r="AV259" s="46"/>
      <c r="AW259" s="46"/>
      <c r="AX259" s="46"/>
      <c r="AY259" s="46"/>
      <c r="AZ259" s="47"/>
      <c r="BA259" s="48">
        <f>SUM(AM259:AS259)</f>
        <v>0</v>
      </c>
      <c r="BB259" s="49"/>
      <c r="BC259" s="11"/>
      <c r="BD259" s="9"/>
      <c r="BE259" s="9"/>
      <c r="BF259" s="9"/>
      <c r="BG259" s="9"/>
      <c r="BH259" s="24"/>
      <c r="BI259" s="24"/>
      <c r="BJ259" s="45" t="s">
        <v>79</v>
      </c>
      <c r="BK259" s="46"/>
      <c r="BL259" s="46"/>
      <c r="BM259" s="46"/>
      <c r="BN259" s="46"/>
      <c r="BO259" s="46"/>
      <c r="BP259" s="47"/>
      <c r="BQ259" s="48">
        <f>SUM(BC259:BI259)</f>
        <v>0</v>
      </c>
      <c r="BR259" s="49"/>
      <c r="BS259" s="11"/>
      <c r="BT259" s="9"/>
      <c r="BU259" s="9"/>
      <c r="BV259" s="9"/>
      <c r="BW259" s="9"/>
      <c r="BX259" s="24"/>
      <c r="BY259" s="24"/>
      <c r="BZ259" s="45" t="s">
        <v>79</v>
      </c>
      <c r="CA259" s="46"/>
      <c r="CB259" s="46"/>
      <c r="CC259" s="46"/>
      <c r="CD259" s="46"/>
      <c r="CE259" s="46"/>
      <c r="CF259" s="47"/>
      <c r="CG259" s="48">
        <f>SUM(BS259:BY259)</f>
        <v>0</v>
      </c>
      <c r="CH259" s="49"/>
      <c r="CI259" s="61"/>
      <c r="CJ259" s="88"/>
    </row>
    <row r="260" spans="1:88" x14ac:dyDescent="0.25">
      <c r="A260" s="85"/>
      <c r="B260" s="82"/>
      <c r="C260" s="82"/>
      <c r="D260" s="14" t="s">
        <v>28</v>
      </c>
      <c r="E260" s="39"/>
      <c r="F260" s="24"/>
      <c r="G260" s="35"/>
      <c r="H260" s="9"/>
      <c r="I260" s="9"/>
      <c r="J260" s="9"/>
      <c r="K260" s="9"/>
      <c r="L260" s="24"/>
      <c r="M260" s="24"/>
      <c r="N260" s="53" t="s">
        <v>55</v>
      </c>
      <c r="O260" s="54"/>
      <c r="P260" s="54"/>
      <c r="Q260" s="54"/>
      <c r="R260" s="54"/>
      <c r="S260" s="54"/>
      <c r="T260" s="55"/>
      <c r="U260" s="56">
        <f>SUM(E260:M260)</f>
        <v>0</v>
      </c>
      <c r="V260" s="57"/>
      <c r="W260" s="11"/>
      <c r="X260" s="9"/>
      <c r="Y260" s="9"/>
      <c r="Z260" s="9"/>
      <c r="AA260" s="9"/>
      <c r="AB260" s="24"/>
      <c r="AC260" s="24"/>
      <c r="AD260" s="45" t="s">
        <v>55</v>
      </c>
      <c r="AE260" s="46"/>
      <c r="AF260" s="46"/>
      <c r="AG260" s="46"/>
      <c r="AH260" s="46"/>
      <c r="AI260" s="46"/>
      <c r="AJ260" s="47"/>
      <c r="AK260" s="48">
        <f t="shared" ref="AK260:AK265" si="145">SUM(W260:AC260)</f>
        <v>0</v>
      </c>
      <c r="AL260" s="49"/>
      <c r="AM260" s="11"/>
      <c r="AN260" s="9"/>
      <c r="AO260" s="9"/>
      <c r="AP260" s="9"/>
      <c r="AQ260" s="9"/>
      <c r="AR260" s="24"/>
      <c r="AS260" s="24"/>
      <c r="AT260" s="45" t="s">
        <v>55</v>
      </c>
      <c r="AU260" s="46"/>
      <c r="AV260" s="46"/>
      <c r="AW260" s="46"/>
      <c r="AX260" s="46"/>
      <c r="AY260" s="46"/>
      <c r="AZ260" s="47"/>
      <c r="BA260" s="48">
        <f t="shared" ref="BA260:BA265" si="146">SUM(AM260:AS260)</f>
        <v>0</v>
      </c>
      <c r="BB260" s="49"/>
      <c r="BC260" s="11"/>
      <c r="BD260" s="9"/>
      <c r="BE260" s="9"/>
      <c r="BF260" s="9"/>
      <c r="BG260" s="9"/>
      <c r="BH260" s="24"/>
      <c r="BI260" s="24"/>
      <c r="BJ260" s="45" t="s">
        <v>55</v>
      </c>
      <c r="BK260" s="46"/>
      <c r="BL260" s="46"/>
      <c r="BM260" s="46"/>
      <c r="BN260" s="46"/>
      <c r="BO260" s="46"/>
      <c r="BP260" s="47"/>
      <c r="BQ260" s="48">
        <f t="shared" ref="BQ260:BQ265" si="147">SUM(BC260:BI260)</f>
        <v>0</v>
      </c>
      <c r="BR260" s="49"/>
      <c r="BS260" s="11"/>
      <c r="BT260" s="9"/>
      <c r="BU260" s="9"/>
      <c r="BV260" s="9"/>
      <c r="BW260" s="9"/>
      <c r="BX260" s="24"/>
      <c r="BY260" s="24"/>
      <c r="BZ260" s="45" t="s">
        <v>55</v>
      </c>
      <c r="CA260" s="46"/>
      <c r="CB260" s="46"/>
      <c r="CC260" s="46"/>
      <c r="CD260" s="46"/>
      <c r="CE260" s="46"/>
      <c r="CF260" s="47"/>
      <c r="CG260" s="48">
        <f t="shared" ref="CG260:CG265" si="148">SUM(BS260:BY260)</f>
        <v>0</v>
      </c>
      <c r="CH260" s="49"/>
      <c r="CI260" s="61"/>
      <c r="CJ260" s="88"/>
    </row>
    <row r="261" spans="1:88" x14ac:dyDescent="0.25">
      <c r="A261" s="85"/>
      <c r="B261" s="82"/>
      <c r="C261" s="82"/>
      <c r="D261" s="14" t="s">
        <v>30</v>
      </c>
      <c r="E261" s="39"/>
      <c r="F261" s="24"/>
      <c r="G261" s="35"/>
      <c r="H261" s="9"/>
      <c r="I261" s="9"/>
      <c r="J261" s="9"/>
      <c r="K261" s="9"/>
      <c r="L261" s="24"/>
      <c r="M261" s="24"/>
      <c r="N261" s="53" t="s">
        <v>56</v>
      </c>
      <c r="O261" s="54"/>
      <c r="P261" s="54"/>
      <c r="Q261" s="54"/>
      <c r="R261" s="54"/>
      <c r="S261" s="54"/>
      <c r="T261" s="55"/>
      <c r="U261" s="56">
        <f t="shared" ref="U261:U265" si="149">SUM(E261:M261)</f>
        <v>0</v>
      </c>
      <c r="V261" s="57"/>
      <c r="W261" s="11"/>
      <c r="X261" s="9"/>
      <c r="Y261" s="9"/>
      <c r="Z261" s="9"/>
      <c r="AA261" s="9"/>
      <c r="AB261" s="24"/>
      <c r="AC261" s="24"/>
      <c r="AD261" s="45" t="s">
        <v>56</v>
      </c>
      <c r="AE261" s="46"/>
      <c r="AF261" s="46"/>
      <c r="AG261" s="46"/>
      <c r="AH261" s="46"/>
      <c r="AI261" s="46"/>
      <c r="AJ261" s="47"/>
      <c r="AK261" s="48">
        <f t="shared" si="145"/>
        <v>0</v>
      </c>
      <c r="AL261" s="49"/>
      <c r="AM261" s="11"/>
      <c r="AN261" s="9"/>
      <c r="AO261" s="9"/>
      <c r="AP261" s="9"/>
      <c r="AQ261" s="9"/>
      <c r="AR261" s="24"/>
      <c r="AS261" s="24"/>
      <c r="AT261" s="45" t="s">
        <v>56</v>
      </c>
      <c r="AU261" s="46"/>
      <c r="AV261" s="46"/>
      <c r="AW261" s="46"/>
      <c r="AX261" s="46"/>
      <c r="AY261" s="46"/>
      <c r="AZ261" s="47"/>
      <c r="BA261" s="48">
        <f t="shared" si="146"/>
        <v>0</v>
      </c>
      <c r="BB261" s="49"/>
      <c r="BC261" s="11"/>
      <c r="BD261" s="9"/>
      <c r="BE261" s="9"/>
      <c r="BF261" s="9"/>
      <c r="BG261" s="9"/>
      <c r="BH261" s="24"/>
      <c r="BI261" s="24"/>
      <c r="BJ261" s="45" t="s">
        <v>56</v>
      </c>
      <c r="BK261" s="46"/>
      <c r="BL261" s="46"/>
      <c r="BM261" s="46"/>
      <c r="BN261" s="46"/>
      <c r="BO261" s="46"/>
      <c r="BP261" s="47"/>
      <c r="BQ261" s="48">
        <f t="shared" si="147"/>
        <v>0</v>
      </c>
      <c r="BR261" s="49"/>
      <c r="BS261" s="11"/>
      <c r="BT261" s="9"/>
      <c r="BU261" s="9"/>
      <c r="BV261" s="9"/>
      <c r="BW261" s="9"/>
      <c r="BX261" s="24"/>
      <c r="BY261" s="24"/>
      <c r="BZ261" s="45" t="s">
        <v>56</v>
      </c>
      <c r="CA261" s="46"/>
      <c r="CB261" s="46"/>
      <c r="CC261" s="46"/>
      <c r="CD261" s="46"/>
      <c r="CE261" s="46"/>
      <c r="CF261" s="47"/>
      <c r="CG261" s="48">
        <f t="shared" si="148"/>
        <v>0</v>
      </c>
      <c r="CH261" s="49"/>
      <c r="CI261" s="61"/>
      <c r="CJ261" s="88"/>
    </row>
    <row r="262" spans="1:88" x14ac:dyDescent="0.25">
      <c r="A262" s="85"/>
      <c r="B262" s="82"/>
      <c r="C262" s="82"/>
      <c r="D262" s="14" t="s">
        <v>35</v>
      </c>
      <c r="E262" s="39"/>
      <c r="F262" s="24"/>
      <c r="G262" s="35"/>
      <c r="H262" s="9"/>
      <c r="I262" s="9"/>
      <c r="J262" s="9"/>
      <c r="K262" s="9"/>
      <c r="L262" s="24"/>
      <c r="M262" s="24"/>
      <c r="N262" s="53" t="s">
        <v>57</v>
      </c>
      <c r="O262" s="54"/>
      <c r="P262" s="54"/>
      <c r="Q262" s="54"/>
      <c r="R262" s="54"/>
      <c r="S262" s="54"/>
      <c r="T262" s="55"/>
      <c r="U262" s="56">
        <f t="shared" si="149"/>
        <v>0</v>
      </c>
      <c r="V262" s="57"/>
      <c r="W262" s="11"/>
      <c r="X262" s="9"/>
      <c r="Y262" s="9"/>
      <c r="Z262" s="9"/>
      <c r="AA262" s="9"/>
      <c r="AB262" s="24"/>
      <c r="AC262" s="24"/>
      <c r="AD262" s="45" t="s">
        <v>57</v>
      </c>
      <c r="AE262" s="46"/>
      <c r="AF262" s="46"/>
      <c r="AG262" s="46"/>
      <c r="AH262" s="46"/>
      <c r="AI262" s="46"/>
      <c r="AJ262" s="47"/>
      <c r="AK262" s="48">
        <f t="shared" si="145"/>
        <v>0</v>
      </c>
      <c r="AL262" s="49"/>
      <c r="AM262" s="11"/>
      <c r="AN262" s="9"/>
      <c r="AO262" s="9"/>
      <c r="AP262" s="9"/>
      <c r="AQ262" s="9"/>
      <c r="AR262" s="24"/>
      <c r="AS262" s="24"/>
      <c r="AT262" s="45" t="s">
        <v>57</v>
      </c>
      <c r="AU262" s="46"/>
      <c r="AV262" s="46"/>
      <c r="AW262" s="46"/>
      <c r="AX262" s="46"/>
      <c r="AY262" s="46"/>
      <c r="AZ262" s="47"/>
      <c r="BA262" s="48">
        <f t="shared" si="146"/>
        <v>0</v>
      </c>
      <c r="BB262" s="49"/>
      <c r="BC262" s="11"/>
      <c r="BD262" s="9"/>
      <c r="BE262" s="9"/>
      <c r="BF262" s="9"/>
      <c r="BG262" s="9"/>
      <c r="BH262" s="24"/>
      <c r="BI262" s="24"/>
      <c r="BJ262" s="45" t="s">
        <v>57</v>
      </c>
      <c r="BK262" s="46"/>
      <c r="BL262" s="46"/>
      <c r="BM262" s="46"/>
      <c r="BN262" s="46"/>
      <c r="BO262" s="46"/>
      <c r="BP262" s="47"/>
      <c r="BQ262" s="48">
        <f t="shared" si="147"/>
        <v>0</v>
      </c>
      <c r="BR262" s="49"/>
      <c r="BS262" s="11"/>
      <c r="BT262" s="9"/>
      <c r="BU262" s="9"/>
      <c r="BV262" s="9"/>
      <c r="BW262" s="9"/>
      <c r="BX262" s="24"/>
      <c r="BY262" s="24"/>
      <c r="BZ262" s="45" t="s">
        <v>57</v>
      </c>
      <c r="CA262" s="46"/>
      <c r="CB262" s="46"/>
      <c r="CC262" s="46"/>
      <c r="CD262" s="46"/>
      <c r="CE262" s="46"/>
      <c r="CF262" s="47"/>
      <c r="CG262" s="48">
        <f t="shared" si="148"/>
        <v>0</v>
      </c>
      <c r="CH262" s="49"/>
      <c r="CI262" s="61"/>
      <c r="CJ262" s="88"/>
    </row>
    <row r="263" spans="1:88" x14ac:dyDescent="0.25">
      <c r="A263" s="85"/>
      <c r="B263" s="82"/>
      <c r="C263" s="82"/>
      <c r="D263" s="14" t="s">
        <v>32</v>
      </c>
      <c r="E263" s="40"/>
      <c r="F263" s="25"/>
      <c r="G263" s="36"/>
      <c r="H263" s="20"/>
      <c r="I263" s="20">
        <v>6</v>
      </c>
      <c r="J263" s="20"/>
      <c r="K263" s="20"/>
      <c r="L263" s="25"/>
      <c r="M263" s="25"/>
      <c r="N263" s="53" t="s">
        <v>58</v>
      </c>
      <c r="O263" s="54"/>
      <c r="P263" s="54"/>
      <c r="Q263" s="54"/>
      <c r="R263" s="54"/>
      <c r="S263" s="54"/>
      <c r="T263" s="55"/>
      <c r="U263" s="56">
        <f t="shared" si="149"/>
        <v>6</v>
      </c>
      <c r="V263" s="57"/>
      <c r="W263" s="11"/>
      <c r="X263" s="9"/>
      <c r="Y263" s="20"/>
      <c r="Z263" s="9"/>
      <c r="AA263" s="9"/>
      <c r="AB263" s="24"/>
      <c r="AC263" s="24"/>
      <c r="AD263" s="45" t="s">
        <v>58</v>
      </c>
      <c r="AE263" s="46"/>
      <c r="AF263" s="46"/>
      <c r="AG263" s="46"/>
      <c r="AH263" s="46"/>
      <c r="AI263" s="46"/>
      <c r="AJ263" s="47"/>
      <c r="AK263" s="48">
        <f t="shared" si="145"/>
        <v>0</v>
      </c>
      <c r="AL263" s="49"/>
      <c r="AM263" s="11"/>
      <c r="AN263" s="9"/>
      <c r="AO263" s="9"/>
      <c r="AP263" s="20"/>
      <c r="AQ263" s="9"/>
      <c r="AR263" s="24"/>
      <c r="AS263" s="24"/>
      <c r="AT263" s="45" t="s">
        <v>58</v>
      </c>
      <c r="AU263" s="46"/>
      <c r="AV263" s="46"/>
      <c r="AW263" s="46"/>
      <c r="AX263" s="46"/>
      <c r="AY263" s="46"/>
      <c r="AZ263" s="47"/>
      <c r="BA263" s="48">
        <f t="shared" si="146"/>
        <v>0</v>
      </c>
      <c r="BB263" s="49"/>
      <c r="BC263" s="11"/>
      <c r="BD263" s="9"/>
      <c r="BE263" s="9"/>
      <c r="BF263" s="9"/>
      <c r="BG263" s="20"/>
      <c r="BH263" s="24"/>
      <c r="BI263" s="24"/>
      <c r="BJ263" s="45" t="s">
        <v>58</v>
      </c>
      <c r="BK263" s="46"/>
      <c r="BL263" s="46"/>
      <c r="BM263" s="46"/>
      <c r="BN263" s="46"/>
      <c r="BO263" s="46"/>
      <c r="BP263" s="47"/>
      <c r="BQ263" s="48">
        <f t="shared" si="147"/>
        <v>0</v>
      </c>
      <c r="BR263" s="49"/>
      <c r="BS263" s="11"/>
      <c r="BT263" s="9"/>
      <c r="BU263" s="9"/>
      <c r="BV263" s="9"/>
      <c r="BW263" s="9"/>
      <c r="BX263" s="24"/>
      <c r="BY263" s="24"/>
      <c r="BZ263" s="45" t="s">
        <v>58</v>
      </c>
      <c r="CA263" s="46"/>
      <c r="CB263" s="46"/>
      <c r="CC263" s="46"/>
      <c r="CD263" s="46"/>
      <c r="CE263" s="46"/>
      <c r="CF263" s="47"/>
      <c r="CG263" s="48">
        <f t="shared" si="148"/>
        <v>0</v>
      </c>
      <c r="CH263" s="49"/>
      <c r="CI263" s="61"/>
      <c r="CJ263" s="88"/>
    </row>
    <row r="264" spans="1:88" x14ac:dyDescent="0.25">
      <c r="A264" s="85"/>
      <c r="B264" s="82"/>
      <c r="C264" s="82"/>
      <c r="D264" s="14" t="s">
        <v>72</v>
      </c>
      <c r="E264" s="40"/>
      <c r="F264" s="25"/>
      <c r="G264" s="36"/>
      <c r="H264" s="20"/>
      <c r="I264" s="20"/>
      <c r="J264" s="20"/>
      <c r="K264" s="20"/>
      <c r="L264" s="25"/>
      <c r="M264" s="25"/>
      <c r="N264" s="53" t="s">
        <v>73</v>
      </c>
      <c r="O264" s="54"/>
      <c r="P264" s="54"/>
      <c r="Q264" s="54"/>
      <c r="R264" s="54"/>
      <c r="S264" s="54"/>
      <c r="T264" s="55"/>
      <c r="U264" s="56">
        <f t="shared" si="149"/>
        <v>0</v>
      </c>
      <c r="V264" s="57"/>
      <c r="W264" s="19"/>
      <c r="X264" s="20"/>
      <c r="Y264" s="20"/>
      <c r="Z264" s="20"/>
      <c r="AA264" s="20"/>
      <c r="AB264" s="25"/>
      <c r="AC264" s="25"/>
      <c r="AD264" s="45" t="s">
        <v>73</v>
      </c>
      <c r="AE264" s="46"/>
      <c r="AF264" s="46"/>
      <c r="AG264" s="46"/>
      <c r="AH264" s="46"/>
      <c r="AI264" s="46"/>
      <c r="AJ264" s="47"/>
      <c r="AK264" s="48">
        <f t="shared" si="145"/>
        <v>0</v>
      </c>
      <c r="AL264" s="49"/>
      <c r="AM264" s="19"/>
      <c r="AN264" s="20"/>
      <c r="AO264" s="20"/>
      <c r="AP264" s="20"/>
      <c r="AQ264" s="20"/>
      <c r="AR264" s="25"/>
      <c r="AS264" s="25"/>
      <c r="AT264" s="45" t="s">
        <v>73</v>
      </c>
      <c r="AU264" s="46"/>
      <c r="AV264" s="46"/>
      <c r="AW264" s="46"/>
      <c r="AX264" s="46"/>
      <c r="AY264" s="46"/>
      <c r="AZ264" s="47"/>
      <c r="BA264" s="48">
        <f t="shared" si="146"/>
        <v>0</v>
      </c>
      <c r="BB264" s="49"/>
      <c r="BC264" s="19"/>
      <c r="BD264" s="20"/>
      <c r="BE264" s="20"/>
      <c r="BF264" s="20"/>
      <c r="BG264" s="20"/>
      <c r="BH264" s="25"/>
      <c r="BI264" s="25"/>
      <c r="BJ264" s="45" t="s">
        <v>73</v>
      </c>
      <c r="BK264" s="46"/>
      <c r="BL264" s="46"/>
      <c r="BM264" s="46"/>
      <c r="BN264" s="46"/>
      <c r="BO264" s="46"/>
      <c r="BP264" s="47"/>
      <c r="BQ264" s="48">
        <f t="shared" si="147"/>
        <v>0</v>
      </c>
      <c r="BR264" s="49"/>
      <c r="BS264" s="19"/>
      <c r="BT264" s="20"/>
      <c r="BU264" s="20"/>
      <c r="BV264" s="20"/>
      <c r="BW264" s="20"/>
      <c r="BX264" s="24"/>
      <c r="BY264" s="24"/>
      <c r="BZ264" s="45" t="s">
        <v>73</v>
      </c>
      <c r="CA264" s="46"/>
      <c r="CB264" s="46"/>
      <c r="CC264" s="46"/>
      <c r="CD264" s="46"/>
      <c r="CE264" s="46"/>
      <c r="CF264" s="47"/>
      <c r="CG264" s="48">
        <f t="shared" si="148"/>
        <v>0</v>
      </c>
      <c r="CH264" s="49"/>
      <c r="CI264" s="61"/>
      <c r="CJ264" s="88"/>
    </row>
    <row r="265" spans="1:88" ht="15.75" thickBot="1" x14ac:dyDescent="0.3">
      <c r="A265" s="86"/>
      <c r="B265" s="83"/>
      <c r="C265" s="83"/>
      <c r="D265" s="22" t="s">
        <v>54</v>
      </c>
      <c r="E265" s="41"/>
      <c r="F265" s="26"/>
      <c r="G265" s="37"/>
      <c r="H265" s="10"/>
      <c r="I265" s="10"/>
      <c r="J265" s="10"/>
      <c r="K265" s="10"/>
      <c r="L265" s="26"/>
      <c r="M265" s="26"/>
      <c r="N265" s="50" t="s">
        <v>59</v>
      </c>
      <c r="O265" s="51"/>
      <c r="P265" s="51"/>
      <c r="Q265" s="51"/>
      <c r="R265" s="51"/>
      <c r="S265" s="51"/>
      <c r="T265" s="52"/>
      <c r="U265" s="56">
        <f t="shared" si="149"/>
        <v>0</v>
      </c>
      <c r="V265" s="57"/>
      <c r="W265" s="12"/>
      <c r="X265" s="10"/>
      <c r="Y265" s="10"/>
      <c r="Z265" s="10"/>
      <c r="AA265" s="10"/>
      <c r="AB265" s="26"/>
      <c r="AC265" s="26"/>
      <c r="AD265" s="50" t="s">
        <v>59</v>
      </c>
      <c r="AE265" s="51"/>
      <c r="AF265" s="51"/>
      <c r="AG265" s="51"/>
      <c r="AH265" s="51"/>
      <c r="AI265" s="51"/>
      <c r="AJ265" s="52"/>
      <c r="AK265" s="58">
        <f t="shared" si="145"/>
        <v>0</v>
      </c>
      <c r="AL265" s="59"/>
      <c r="AM265" s="12"/>
      <c r="AN265" s="10"/>
      <c r="AO265" s="10"/>
      <c r="AP265" s="10"/>
      <c r="AQ265" s="10"/>
      <c r="AR265" s="26"/>
      <c r="AS265" s="26"/>
      <c r="AT265" s="50" t="s">
        <v>59</v>
      </c>
      <c r="AU265" s="51"/>
      <c r="AV265" s="51"/>
      <c r="AW265" s="51"/>
      <c r="AX265" s="51"/>
      <c r="AY265" s="51"/>
      <c r="AZ265" s="52"/>
      <c r="BA265" s="58">
        <f t="shared" si="146"/>
        <v>0</v>
      </c>
      <c r="BB265" s="59"/>
      <c r="BC265" s="12"/>
      <c r="BD265" s="10"/>
      <c r="BE265" s="10"/>
      <c r="BF265" s="10"/>
      <c r="BG265" s="10"/>
      <c r="BH265" s="26"/>
      <c r="BI265" s="26"/>
      <c r="BJ265" s="50" t="s">
        <v>59</v>
      </c>
      <c r="BK265" s="51"/>
      <c r="BL265" s="51"/>
      <c r="BM265" s="51"/>
      <c r="BN265" s="51"/>
      <c r="BO265" s="51"/>
      <c r="BP265" s="52"/>
      <c r="BQ265" s="58">
        <f t="shared" si="147"/>
        <v>0</v>
      </c>
      <c r="BR265" s="59"/>
      <c r="BS265" s="12"/>
      <c r="BT265" s="10"/>
      <c r="BU265" s="10"/>
      <c r="BV265" s="10"/>
      <c r="BW265" s="10"/>
      <c r="BX265" s="24"/>
      <c r="BY265" s="24"/>
      <c r="BZ265" s="50" t="s">
        <v>59</v>
      </c>
      <c r="CA265" s="51"/>
      <c r="CB265" s="51"/>
      <c r="CC265" s="51"/>
      <c r="CD265" s="51"/>
      <c r="CE265" s="51"/>
      <c r="CF265" s="52"/>
      <c r="CG265" s="58">
        <f t="shared" si="148"/>
        <v>0</v>
      </c>
      <c r="CH265" s="59"/>
      <c r="CI265" s="62"/>
      <c r="CJ265" s="89"/>
    </row>
    <row r="266" spans="1:88" x14ac:dyDescent="0.25">
      <c r="A266" s="84">
        <v>30</v>
      </c>
      <c r="B266" s="81"/>
      <c r="C266" s="81" t="s">
        <v>9</v>
      </c>
      <c r="D266" s="15" t="s">
        <v>29</v>
      </c>
      <c r="E266" s="38"/>
      <c r="F266" s="23"/>
      <c r="G266" s="34">
        <v>5</v>
      </c>
      <c r="H266" s="17">
        <v>7</v>
      </c>
      <c r="I266" s="17">
        <v>5</v>
      </c>
      <c r="J266" s="17">
        <v>5</v>
      </c>
      <c r="K266" s="17">
        <v>5</v>
      </c>
      <c r="L266" s="23"/>
      <c r="M266" s="23"/>
      <c r="N266" s="42">
        <f>SUM(G266:K266)+U268</f>
        <v>27</v>
      </c>
      <c r="O266" s="42">
        <f>IF($C266="BLM-ATÖLYE-LAB(ŞEF)",20,IF($C266="SINIF",18,IF($C266="OKUL ÖNCESİ",18,IF($C266="REHBER ÖĞ",18,IF($C266="ÖZEL EĞİTİM ÖĞRT.",18,IF($C266="MÜDÜR",2,IF($C266="MÜDÜR YRD",6,IF($C266="MÜDÜR BAŞYARD",2,IF($C266="ATÖLYE-LAB",20,15)))))))))</f>
        <v>2</v>
      </c>
      <c r="P266" s="42">
        <f>IF(N266-O266&gt;0,N266-O266,0)</f>
        <v>25</v>
      </c>
      <c r="Q266" s="42">
        <f>IF(OR($C266="MÜDÜR",$C266="MÜDÜR YRD",$C266="MÜDÜR BAŞYARD"),0,IF(AND(N266+IF(S266="VAR",1,0)&gt;29,N266+IF(S266="VAR",1,0)&lt;41),3,IF(AND(N266+IF(S266="VAR",1,0)&gt;9,N266+IF(S266="VAR",1,0)&lt;20),1,IF(AND(N266+IF(S266="VAR",1,0)&gt;19,N266+IF(S266="VAR",1,0)&lt;30),2,0))))</f>
        <v>0</v>
      </c>
      <c r="R266" s="43" t="s">
        <v>5</v>
      </c>
      <c r="S266" s="43" t="s">
        <v>5</v>
      </c>
      <c r="T266" s="18">
        <f>3*COUNTIF(G266:K266,"M")</f>
        <v>0</v>
      </c>
      <c r="U266" s="42">
        <f>IF($C266="MÜDÜR BAŞYARD",0,IF($C266="MÜDÜR",0,IF($C266="MÜDÜR YRD",0,IF($C266="REHBER ÖĞ",0,IF($C266="FORMATÖR",0,IF($C266="ÖZEL EĞİTİM ÖĞRT.",0,IF(OR(R266="VAR",S266="VAR"),2,)))))))</f>
        <v>0</v>
      </c>
      <c r="V266" s="44">
        <f>IF($C266="REHBER ÖĞ",N266+U273,IF($C266="FORMATÖR",N266+U273,IF($C266="ÖZEL EĞİTİM ÖĞRT.",N266+U273,P266+Q266+U266+T266+U267+U269+U270+U271+U272+U273+U274)))</f>
        <v>31</v>
      </c>
      <c r="W266" s="16"/>
      <c r="X266" s="17"/>
      <c r="Y266" s="17"/>
      <c r="Z266" s="17"/>
      <c r="AA266" s="17"/>
      <c r="AB266" s="23"/>
      <c r="AC266" s="23"/>
      <c r="AD266" s="42">
        <f>SUM(W266:AA266)+AK268</f>
        <v>0</v>
      </c>
      <c r="AE266" s="42">
        <f>IF($C266="BLM-ATÖLYE-LAB(ŞEF)",20,IF($C266="SINIF",18,IF($C266="OKUL ÖNCESİ",18,IF($C266="REHBER ÖĞ",18,IF($C266="ÖZEL EĞİTİM ÖĞRT.",18,IF($C266="MÜDÜR",2,IF($C266="MÜDÜR YRD",6,IF($C266="MÜDÜR BAŞYARD",2,IF($C266="ATÖLYE-LAB",20,15)))))))))</f>
        <v>2</v>
      </c>
      <c r="AF266" s="42">
        <f>IF(AD266-AE266&gt;0,AD266-AE266,0)</f>
        <v>0</v>
      </c>
      <c r="AG266" s="42">
        <f>IF(OR($C266="MÜDÜR",$C266="MÜDÜR YRD",$C266="MÜDÜR BAŞYARD"),0,IF(AND(AD266+IF(AI266="VAR",1,0)&gt;29,AD266+IF(AI266="VAR",1,0)&lt;41),3,IF(AND(AD266+IF(AI266="VAR",1,0)&gt;9,AD266+IF(AI266="VAR",1,0)&lt;20),1,IF(AND(AD266+IF(AI266="VAR",1,0)&gt;19,AD266+IF(AI266="VAR",1,0)&lt;30),2,0))))</f>
        <v>0</v>
      </c>
      <c r="AH266" s="43" t="s">
        <v>5</v>
      </c>
      <c r="AI266" s="43" t="s">
        <v>4</v>
      </c>
      <c r="AJ266" s="18">
        <f>3*COUNTIF(W266:AA266,"M")</f>
        <v>0</v>
      </c>
      <c r="AK266" s="42">
        <f>IF($C266="MÜDÜR BAŞYARD",0,IF($C266="MÜDÜR",0,IF($C266="MÜDÜR YRD",0,IF($C266="REHBER ÖĞ",0,IF($C266="FORMATÖR",0,IF($C266="ÖZEL EĞİTİM ÖĞRT.",0,IF(OR(AH266="VAR",AI266="VAR"),2,)))))))</f>
        <v>0</v>
      </c>
      <c r="AL266" s="44">
        <f>IF($C266="REHBER ÖĞ",AD266+AK273,IF($C266="FORMATÖR",AD266+AK273,IF($C266="ÖZEL EĞİTİM ÖĞRT.",AD266+AK273,AF266+AG266+AK266+AJ266+AK267+AK269+AK270+AK271+AK272+AK273+AK274)))</f>
        <v>0</v>
      </c>
      <c r="AM266" s="16"/>
      <c r="AN266" s="17"/>
      <c r="AO266" s="17"/>
      <c r="AP266" s="17"/>
      <c r="AQ266" s="17"/>
      <c r="AR266" s="23"/>
      <c r="AS266" s="23"/>
      <c r="AT266" s="42">
        <f>SUM(AM266:AQ266)+BA268</f>
        <v>0</v>
      </c>
      <c r="AU266" s="42">
        <f>IF($C266="BLM-ATÖLYE-LAB(ŞEF)",20,IF($C266="SINIF",18,IF($C266="OKUL ÖNCESİ",18,IF($C266="REHBER ÖĞ",18,IF($C266="ÖZEL EĞİTİM ÖĞRT.",18,IF($C266="MÜDÜR",2,IF($C266="MÜDÜR YRD",6,IF($C266="MÜDÜR BAŞYARD",2,IF($C266="ATÖLYE-LAB",20,15)))))))))</f>
        <v>2</v>
      </c>
      <c r="AV266" s="42">
        <f>IF(AT266-AU266&gt;0,AT266-AU266,0)</f>
        <v>0</v>
      </c>
      <c r="AW266" s="42">
        <f>IF(OR($C266="MÜDÜR",$C266="MÜDÜR YRD",$C266="MÜDÜR BAŞYARD"),0,IF(AND(AT266+IF(AY266="VAR",1,0)&gt;29,AT266+IF(AY266="VAR",1,0)&lt;41),3,IF(AND(AT266+IF(AY266="VAR",1,0)&gt;9,AT266+IF(AY266="VAR",1,0)&lt;20),1,IF(AND(AT266+IF(AY266="VAR",1,0)&gt;19,AT266+IF(AY266="VAR",1,0)&lt;30),2,0))))</f>
        <v>0</v>
      </c>
      <c r="AX266" s="43" t="s">
        <v>4</v>
      </c>
      <c r="AY266" s="43" t="s">
        <v>5</v>
      </c>
      <c r="AZ266" s="18">
        <f>3*COUNTIF(AM266:AQ266,"M")</f>
        <v>0</v>
      </c>
      <c r="BA266" s="42">
        <f>IF($C266="MÜDÜR BAŞYARD",0,IF($C266="MÜDÜR",0,IF($C266="MÜDÜR YRD",0,IF($C266="REHBER ÖĞ",0,IF($C266="FORMATÖR",0,IF($C266="ÖZEL EĞİTİM ÖĞRT.",0,IF(OR(AX266="VAR",AY266="VAR"),2,)))))))</f>
        <v>0</v>
      </c>
      <c r="BB266" s="44">
        <f>IF($C266="REHBER ÖĞ",AT266+BA273,IF($C266="FORMATÖR",AT266+BA273,IF($C266="ÖZEL EĞİTİM ÖĞRT.",AT266+BA273,AV266+AW266+BA266+AZ266+BA267+BA269+BA270+BA271+BA272+BA273+BA274)))</f>
        <v>0</v>
      </c>
      <c r="BC266" s="16"/>
      <c r="BD266" s="17"/>
      <c r="BE266" s="17"/>
      <c r="BF266" s="17"/>
      <c r="BG266" s="17"/>
      <c r="BH266" s="23"/>
      <c r="BI266" s="23"/>
      <c r="BJ266" s="42">
        <f>SUM(BC266:BG266)+BQ268</f>
        <v>0</v>
      </c>
      <c r="BK266" s="42">
        <f>IF($C266="BLM-ATÖLYE-LAB(ŞEF)",20,IF($C266="SINIF",18,IF($C266="OKUL ÖNCESİ",18,IF($C266="REHBER ÖĞ",18,IF($C266="ÖZEL EĞİTİM ÖĞRT.",18,IF($C266="MÜDÜR",2,IF($C266="MÜDÜR YRD",6,IF($C266="MÜDÜR BAŞYARD",2,IF($C266="ATÖLYE-LAB",20,15)))))))))</f>
        <v>2</v>
      </c>
      <c r="BL266" s="42">
        <f>IF(BJ266-BK266&gt;0,BJ266-BK266,0)</f>
        <v>0</v>
      </c>
      <c r="BM266" s="42">
        <f>IF(OR($C266="MÜDÜR",$C266="MÜDÜR YRD",$C266="MÜDÜR BAŞYARD"),0,IF(AND(BJ266+IF(BO266="VAR",1,0)&gt;29,BJ266+IF(BO266="VAR",1,0)&lt;41),3,IF(AND(BJ266+IF(BO266="VAR",1,0)&gt;9,BJ266+IF(BO266="VAR",1,0)&lt;20),1,IF(AND(BJ266+IF(BO266="VAR",1,0)&gt;19,BJ266+IF(BO266="VAR",1,0)&lt;30),2,0))))</f>
        <v>0</v>
      </c>
      <c r="BN266" s="43" t="s">
        <v>4</v>
      </c>
      <c r="BO266" s="43" t="s">
        <v>5</v>
      </c>
      <c r="BP266" s="18">
        <f>3*COUNTIF(BC266:BG266,"M")</f>
        <v>0</v>
      </c>
      <c r="BQ266" s="42">
        <f>IF($C266="MÜDÜR BAŞYARD",0,IF($C266="MÜDÜR",0,IF($C266="MÜDÜR YRD",0,IF($C266="REHBER ÖĞ",0,IF($C266="FORMATÖR",0,IF($C266="ÖZEL EĞİTİM ÖĞRT.",0,IF(OR(BN266="VAR",BO266="VAR"),2,)))))))</f>
        <v>0</v>
      </c>
      <c r="BR266" s="44">
        <f>IF($C266="REHBER ÖĞ",BJ266+BQ273,IF($C266="FORMATÖR",BJ266+BQ273,IF($C266="ÖZEL EĞİTİM ÖĞRT.",BJ266+BQ273,BL266+BM266+BQ266+BP266+BQ267+BQ269+BQ270+BQ271+BQ272+BQ273+BQ274)))</f>
        <v>0</v>
      </c>
      <c r="BS266" s="16"/>
      <c r="BT266" s="17"/>
      <c r="BU266" s="17"/>
      <c r="BV266" s="17"/>
      <c r="BW266" s="17"/>
      <c r="BX266" s="23"/>
      <c r="BY266" s="23"/>
      <c r="BZ266" s="42">
        <f>SUM(BS266:BW266)+CG268</f>
        <v>0</v>
      </c>
      <c r="CA266" s="42">
        <f>IF($C266="BLM-ATÖLYE-LAB(ŞEF)",20,IF($C266="SINIF",18,IF($C266="OKUL ÖNCESİ",18,IF($C266="REHBER ÖĞ",18,IF($C266="ÖZEL EĞİTİM ÖĞRT.",18,IF($C266="MÜDÜR",2,IF($C266="MÜDÜR YRD",6,IF($C266="MÜDÜR BAŞYARD",2,IF($C266="ATÖLYE-LAB",20,15)))))))))</f>
        <v>2</v>
      </c>
      <c r="CB266" s="42">
        <f>IF(BZ266-CA266&gt;0,BZ266-CA266,0)</f>
        <v>0</v>
      </c>
      <c r="CC266" s="42">
        <f>IF(OR($C266="MÜDÜR",$C266="MÜDÜR YRD",$C266="MÜDÜR BAŞYARD"),0,IF(AND(BZ266+IF(CE266="VAR",1,0)&gt;29,BZ266+IF(CE266="VAR",1,0)&lt;41),3,IF(AND(BZ266+IF(CE266="VAR",1,0)&gt;9,BZ266+IF(CE266="VAR",1,0)&lt;20),1,IF(AND(BZ266+IF(CE266="VAR",1,0)&gt;19,BZ266+IF(CE266="VAR",1,0)&lt;30),2,0))))</f>
        <v>0</v>
      </c>
      <c r="CD266" s="43" t="s">
        <v>5</v>
      </c>
      <c r="CE266" s="43" t="s">
        <v>4</v>
      </c>
      <c r="CF266" s="18">
        <f>3*COUNTIF(BS266:BW266,"M")</f>
        <v>0</v>
      </c>
      <c r="CG266" s="42">
        <f>IF($C266="MÜDÜR BAŞYARD",0,IF($C266="MÜDÜR",0,IF($C266="MÜDÜR YRD",0,IF($C266="REHBER ÖĞ",0,IF($C266="FORMATÖR",0,IF($C266="ÖZEL EĞİTİM ÖĞRT.",0,IF(OR(CD266="VAR",CE266="VAR"),2,)))))))</f>
        <v>0</v>
      </c>
      <c r="CH266" s="44">
        <f>IF($C266="REHBER ÖĞ",BZ266+CG273,IF($C266="FORMATÖR",BZ266+CG273,IF($C266="ÖZEL EĞİTİM ÖĞRT.",BZ266+CG273,CB266+CC266+CG266+CF266+CG267+CG269+CG270+CG271+CG272+CG273+CG274)))</f>
        <v>0</v>
      </c>
      <c r="CI266" s="60">
        <f>V266+AL266+BB266+BR266+CH266</f>
        <v>31</v>
      </c>
      <c r="CJ266" s="87"/>
    </row>
    <row r="267" spans="1:88" x14ac:dyDescent="0.25">
      <c r="A267" s="85"/>
      <c r="B267" s="82"/>
      <c r="C267" s="82"/>
      <c r="D267" s="14" t="s">
        <v>76</v>
      </c>
      <c r="E267" s="39"/>
      <c r="F267" s="24"/>
      <c r="G267" s="35"/>
      <c r="H267" s="9"/>
      <c r="I267" s="9"/>
      <c r="J267" s="9"/>
      <c r="K267" s="9"/>
      <c r="L267" s="24"/>
      <c r="M267" s="24"/>
      <c r="N267" s="53" t="s">
        <v>77</v>
      </c>
      <c r="O267" s="54"/>
      <c r="P267" s="54"/>
      <c r="Q267" s="54"/>
      <c r="R267" s="54"/>
      <c r="S267" s="54"/>
      <c r="T267" s="55"/>
      <c r="U267" s="56">
        <f>SUM(E267:M267)</f>
        <v>0</v>
      </c>
      <c r="V267" s="57"/>
      <c r="W267" s="11"/>
      <c r="X267" s="9"/>
      <c r="Y267" s="9"/>
      <c r="Z267" s="9"/>
      <c r="AA267" s="9"/>
      <c r="AB267" s="24"/>
      <c r="AC267" s="24"/>
      <c r="AD267" s="45" t="s">
        <v>77</v>
      </c>
      <c r="AE267" s="46"/>
      <c r="AF267" s="46"/>
      <c r="AG267" s="46"/>
      <c r="AH267" s="46"/>
      <c r="AI267" s="46"/>
      <c r="AJ267" s="47"/>
      <c r="AK267" s="48">
        <f>SUM(W267:AC267)</f>
        <v>0</v>
      </c>
      <c r="AL267" s="49"/>
      <c r="AM267" s="11"/>
      <c r="AN267" s="9"/>
      <c r="AO267" s="9"/>
      <c r="AP267" s="9"/>
      <c r="AQ267" s="9"/>
      <c r="AR267" s="24"/>
      <c r="AS267" s="24"/>
      <c r="AT267" s="45" t="s">
        <v>77</v>
      </c>
      <c r="AU267" s="46"/>
      <c r="AV267" s="46"/>
      <c r="AW267" s="46"/>
      <c r="AX267" s="46"/>
      <c r="AY267" s="46"/>
      <c r="AZ267" s="47"/>
      <c r="BA267" s="48">
        <f>SUM(AM267:AS267)</f>
        <v>0</v>
      </c>
      <c r="BB267" s="49"/>
      <c r="BC267" s="11"/>
      <c r="BD267" s="9"/>
      <c r="BE267" s="9"/>
      <c r="BF267" s="9"/>
      <c r="BG267" s="9"/>
      <c r="BH267" s="24"/>
      <c r="BI267" s="24"/>
      <c r="BJ267" s="45" t="s">
        <v>77</v>
      </c>
      <c r="BK267" s="46"/>
      <c r="BL267" s="46"/>
      <c r="BM267" s="46"/>
      <c r="BN267" s="46"/>
      <c r="BO267" s="46"/>
      <c r="BP267" s="47"/>
      <c r="BQ267" s="48">
        <f>SUM(BC267:BI267)</f>
        <v>0</v>
      </c>
      <c r="BR267" s="49"/>
      <c r="BS267" s="11"/>
      <c r="BT267" s="9"/>
      <c r="BU267" s="9"/>
      <c r="BV267" s="9"/>
      <c r="BW267" s="9"/>
      <c r="BX267" s="24"/>
      <c r="BY267" s="24"/>
      <c r="BZ267" s="45" t="s">
        <v>77</v>
      </c>
      <c r="CA267" s="46"/>
      <c r="CB267" s="46"/>
      <c r="CC267" s="46"/>
      <c r="CD267" s="46"/>
      <c r="CE267" s="46"/>
      <c r="CF267" s="47"/>
      <c r="CG267" s="48">
        <f>SUM(BS267:BY267)</f>
        <v>0</v>
      </c>
      <c r="CH267" s="49"/>
      <c r="CI267" s="61"/>
      <c r="CJ267" s="88"/>
    </row>
    <row r="268" spans="1:88" x14ac:dyDescent="0.25">
      <c r="A268" s="85"/>
      <c r="B268" s="82"/>
      <c r="C268" s="82"/>
      <c r="D268" s="14" t="s">
        <v>78</v>
      </c>
      <c r="E268" s="39"/>
      <c r="F268" s="24"/>
      <c r="G268" s="35"/>
      <c r="H268" s="9"/>
      <c r="I268" s="9"/>
      <c r="J268" s="9"/>
      <c r="K268" s="9"/>
      <c r="L268" s="24"/>
      <c r="M268" s="24"/>
      <c r="N268" s="45" t="s">
        <v>79</v>
      </c>
      <c r="O268" s="46"/>
      <c r="P268" s="46"/>
      <c r="Q268" s="46"/>
      <c r="R268" s="46"/>
      <c r="S268" s="46"/>
      <c r="T268" s="47"/>
      <c r="U268" s="56">
        <f>SUM(E268:M268)</f>
        <v>0</v>
      </c>
      <c r="V268" s="57"/>
      <c r="W268" s="11"/>
      <c r="X268" s="9"/>
      <c r="Y268" s="9"/>
      <c r="Z268" s="9"/>
      <c r="AA268" s="9"/>
      <c r="AB268" s="24"/>
      <c r="AC268" s="24"/>
      <c r="AD268" s="45" t="s">
        <v>79</v>
      </c>
      <c r="AE268" s="46"/>
      <c r="AF268" s="46"/>
      <c r="AG268" s="46"/>
      <c r="AH268" s="46"/>
      <c r="AI268" s="46"/>
      <c r="AJ268" s="47"/>
      <c r="AK268" s="48">
        <f>SUM(W268:AC268)</f>
        <v>0</v>
      </c>
      <c r="AL268" s="49"/>
      <c r="AM268" s="11"/>
      <c r="AN268" s="9"/>
      <c r="AO268" s="9"/>
      <c r="AP268" s="9"/>
      <c r="AQ268" s="9"/>
      <c r="AR268" s="24"/>
      <c r="AS268" s="24"/>
      <c r="AT268" s="45" t="s">
        <v>79</v>
      </c>
      <c r="AU268" s="46"/>
      <c r="AV268" s="46"/>
      <c r="AW268" s="46"/>
      <c r="AX268" s="46"/>
      <c r="AY268" s="46"/>
      <c r="AZ268" s="47"/>
      <c r="BA268" s="48">
        <f>SUM(AM268:AS268)</f>
        <v>0</v>
      </c>
      <c r="BB268" s="49"/>
      <c r="BC268" s="11"/>
      <c r="BD268" s="9"/>
      <c r="BE268" s="9"/>
      <c r="BF268" s="9"/>
      <c r="BG268" s="9"/>
      <c r="BH268" s="24"/>
      <c r="BI268" s="24"/>
      <c r="BJ268" s="45" t="s">
        <v>79</v>
      </c>
      <c r="BK268" s="46"/>
      <c r="BL268" s="46"/>
      <c r="BM268" s="46"/>
      <c r="BN268" s="46"/>
      <c r="BO268" s="46"/>
      <c r="BP268" s="47"/>
      <c r="BQ268" s="48">
        <f>SUM(BC268:BI268)</f>
        <v>0</v>
      </c>
      <c r="BR268" s="49"/>
      <c r="BS268" s="11"/>
      <c r="BT268" s="9"/>
      <c r="BU268" s="9"/>
      <c r="BV268" s="9"/>
      <c r="BW268" s="9"/>
      <c r="BX268" s="24"/>
      <c r="BY268" s="24"/>
      <c r="BZ268" s="45" t="s">
        <v>79</v>
      </c>
      <c r="CA268" s="46"/>
      <c r="CB268" s="46"/>
      <c r="CC268" s="46"/>
      <c r="CD268" s="46"/>
      <c r="CE268" s="46"/>
      <c r="CF268" s="47"/>
      <c r="CG268" s="48">
        <f>SUM(BS268:BY268)</f>
        <v>0</v>
      </c>
      <c r="CH268" s="49"/>
      <c r="CI268" s="61"/>
      <c r="CJ268" s="88"/>
    </row>
    <row r="269" spans="1:88" x14ac:dyDescent="0.25">
      <c r="A269" s="85"/>
      <c r="B269" s="82"/>
      <c r="C269" s="82"/>
      <c r="D269" s="14" t="s">
        <v>28</v>
      </c>
      <c r="E269" s="39"/>
      <c r="F269" s="24"/>
      <c r="G269" s="35"/>
      <c r="H269" s="9"/>
      <c r="I269" s="9"/>
      <c r="J269" s="9"/>
      <c r="K269" s="9"/>
      <c r="L269" s="24"/>
      <c r="M269" s="24"/>
      <c r="N269" s="53" t="s">
        <v>55</v>
      </c>
      <c r="O269" s="54"/>
      <c r="P269" s="54"/>
      <c r="Q269" s="54"/>
      <c r="R269" s="54"/>
      <c r="S269" s="54"/>
      <c r="T269" s="55"/>
      <c r="U269" s="56">
        <f>SUM(E269:M269)</f>
        <v>0</v>
      </c>
      <c r="V269" s="57"/>
      <c r="W269" s="11"/>
      <c r="X269" s="9"/>
      <c r="Y269" s="9"/>
      <c r="Z269" s="9"/>
      <c r="AA269" s="9"/>
      <c r="AB269" s="24"/>
      <c r="AC269" s="24"/>
      <c r="AD269" s="45" t="s">
        <v>55</v>
      </c>
      <c r="AE269" s="46"/>
      <c r="AF269" s="46"/>
      <c r="AG269" s="46"/>
      <c r="AH269" s="46"/>
      <c r="AI269" s="46"/>
      <c r="AJ269" s="47"/>
      <c r="AK269" s="48">
        <f t="shared" ref="AK269:AK274" si="150">SUM(W269:AC269)</f>
        <v>0</v>
      </c>
      <c r="AL269" s="49"/>
      <c r="AM269" s="11"/>
      <c r="AN269" s="9"/>
      <c r="AO269" s="9"/>
      <c r="AP269" s="9"/>
      <c r="AQ269" s="9"/>
      <c r="AR269" s="24"/>
      <c r="AS269" s="24"/>
      <c r="AT269" s="45" t="s">
        <v>55</v>
      </c>
      <c r="AU269" s="46"/>
      <c r="AV269" s="46"/>
      <c r="AW269" s="46"/>
      <c r="AX269" s="46"/>
      <c r="AY269" s="46"/>
      <c r="AZ269" s="47"/>
      <c r="BA269" s="48">
        <f t="shared" ref="BA269:BA274" si="151">SUM(AM269:AS269)</f>
        <v>0</v>
      </c>
      <c r="BB269" s="49"/>
      <c r="BC269" s="11"/>
      <c r="BD269" s="9"/>
      <c r="BE269" s="9"/>
      <c r="BF269" s="9"/>
      <c r="BG269" s="9"/>
      <c r="BH269" s="24"/>
      <c r="BI269" s="24"/>
      <c r="BJ269" s="45" t="s">
        <v>55</v>
      </c>
      <c r="BK269" s="46"/>
      <c r="BL269" s="46"/>
      <c r="BM269" s="46"/>
      <c r="BN269" s="46"/>
      <c r="BO269" s="46"/>
      <c r="BP269" s="47"/>
      <c r="BQ269" s="48">
        <f t="shared" ref="BQ269:BQ274" si="152">SUM(BC269:BI269)</f>
        <v>0</v>
      </c>
      <c r="BR269" s="49"/>
      <c r="BS269" s="11"/>
      <c r="BT269" s="9"/>
      <c r="BU269" s="9"/>
      <c r="BV269" s="9"/>
      <c r="BW269" s="9"/>
      <c r="BX269" s="24"/>
      <c r="BY269" s="24"/>
      <c r="BZ269" s="45" t="s">
        <v>55</v>
      </c>
      <c r="CA269" s="46"/>
      <c r="CB269" s="46"/>
      <c r="CC269" s="46"/>
      <c r="CD269" s="46"/>
      <c r="CE269" s="46"/>
      <c r="CF269" s="47"/>
      <c r="CG269" s="48">
        <f t="shared" ref="CG269:CG274" si="153">SUM(BS269:BY269)</f>
        <v>0</v>
      </c>
      <c r="CH269" s="49"/>
      <c r="CI269" s="61"/>
      <c r="CJ269" s="88"/>
    </row>
    <row r="270" spans="1:88" x14ac:dyDescent="0.25">
      <c r="A270" s="85"/>
      <c r="B270" s="82"/>
      <c r="C270" s="82"/>
      <c r="D270" s="14" t="s">
        <v>30</v>
      </c>
      <c r="E270" s="39"/>
      <c r="F270" s="24"/>
      <c r="G270" s="35"/>
      <c r="H270" s="9"/>
      <c r="I270" s="9"/>
      <c r="J270" s="9"/>
      <c r="K270" s="9"/>
      <c r="L270" s="24"/>
      <c r="M270" s="24"/>
      <c r="N270" s="53" t="s">
        <v>56</v>
      </c>
      <c r="O270" s="54"/>
      <c r="P270" s="54"/>
      <c r="Q270" s="54"/>
      <c r="R270" s="54"/>
      <c r="S270" s="54"/>
      <c r="T270" s="55"/>
      <c r="U270" s="56">
        <f t="shared" ref="U270:U274" si="154">SUM(E270:M270)</f>
        <v>0</v>
      </c>
      <c r="V270" s="57"/>
      <c r="W270" s="11"/>
      <c r="X270" s="9"/>
      <c r="Y270" s="9"/>
      <c r="Z270" s="9"/>
      <c r="AA270" s="9"/>
      <c r="AB270" s="24"/>
      <c r="AC270" s="24"/>
      <c r="AD270" s="45" t="s">
        <v>56</v>
      </c>
      <c r="AE270" s="46"/>
      <c r="AF270" s="46"/>
      <c r="AG270" s="46"/>
      <c r="AH270" s="46"/>
      <c r="AI270" s="46"/>
      <c r="AJ270" s="47"/>
      <c r="AK270" s="48">
        <f t="shared" si="150"/>
        <v>0</v>
      </c>
      <c r="AL270" s="49"/>
      <c r="AM270" s="11"/>
      <c r="AN270" s="9"/>
      <c r="AO270" s="9"/>
      <c r="AP270" s="9"/>
      <c r="AQ270" s="9"/>
      <c r="AR270" s="24"/>
      <c r="AS270" s="24"/>
      <c r="AT270" s="45" t="s">
        <v>56</v>
      </c>
      <c r="AU270" s="46"/>
      <c r="AV270" s="46"/>
      <c r="AW270" s="46"/>
      <c r="AX270" s="46"/>
      <c r="AY270" s="46"/>
      <c r="AZ270" s="47"/>
      <c r="BA270" s="48">
        <f t="shared" si="151"/>
        <v>0</v>
      </c>
      <c r="BB270" s="49"/>
      <c r="BC270" s="11"/>
      <c r="BD270" s="9"/>
      <c r="BE270" s="9"/>
      <c r="BF270" s="9"/>
      <c r="BG270" s="9"/>
      <c r="BH270" s="24"/>
      <c r="BI270" s="24"/>
      <c r="BJ270" s="45" t="s">
        <v>56</v>
      </c>
      <c r="BK270" s="46"/>
      <c r="BL270" s="46"/>
      <c r="BM270" s="46"/>
      <c r="BN270" s="46"/>
      <c r="BO270" s="46"/>
      <c r="BP270" s="47"/>
      <c r="BQ270" s="48">
        <f t="shared" si="152"/>
        <v>0</v>
      </c>
      <c r="BR270" s="49"/>
      <c r="BS270" s="11"/>
      <c r="BT270" s="9"/>
      <c r="BU270" s="9"/>
      <c r="BV270" s="9"/>
      <c r="BW270" s="9"/>
      <c r="BX270" s="24"/>
      <c r="BY270" s="24"/>
      <c r="BZ270" s="45" t="s">
        <v>56</v>
      </c>
      <c r="CA270" s="46"/>
      <c r="CB270" s="46"/>
      <c r="CC270" s="46"/>
      <c r="CD270" s="46"/>
      <c r="CE270" s="46"/>
      <c r="CF270" s="47"/>
      <c r="CG270" s="48">
        <f t="shared" si="153"/>
        <v>0</v>
      </c>
      <c r="CH270" s="49"/>
      <c r="CI270" s="61"/>
      <c r="CJ270" s="88"/>
    </row>
    <row r="271" spans="1:88" x14ac:dyDescent="0.25">
      <c r="A271" s="85"/>
      <c r="B271" s="82"/>
      <c r="C271" s="82"/>
      <c r="D271" s="14" t="s">
        <v>35</v>
      </c>
      <c r="E271" s="39"/>
      <c r="F271" s="24"/>
      <c r="G271" s="35"/>
      <c r="H271" s="9"/>
      <c r="I271" s="9"/>
      <c r="J271" s="9"/>
      <c r="K271" s="9"/>
      <c r="L271" s="24"/>
      <c r="M271" s="24"/>
      <c r="N271" s="53" t="s">
        <v>57</v>
      </c>
      <c r="O271" s="54"/>
      <c r="P271" s="54"/>
      <c r="Q271" s="54"/>
      <c r="R271" s="54"/>
      <c r="S271" s="54"/>
      <c r="T271" s="55"/>
      <c r="U271" s="56">
        <f t="shared" si="154"/>
        <v>0</v>
      </c>
      <c r="V271" s="57"/>
      <c r="W271" s="11"/>
      <c r="X271" s="9"/>
      <c r="Y271" s="9"/>
      <c r="Z271" s="9"/>
      <c r="AA271" s="9"/>
      <c r="AB271" s="24"/>
      <c r="AC271" s="24"/>
      <c r="AD271" s="45" t="s">
        <v>57</v>
      </c>
      <c r="AE271" s="46"/>
      <c r="AF271" s="46"/>
      <c r="AG271" s="46"/>
      <c r="AH271" s="46"/>
      <c r="AI271" s="46"/>
      <c r="AJ271" s="47"/>
      <c r="AK271" s="48">
        <f t="shared" si="150"/>
        <v>0</v>
      </c>
      <c r="AL271" s="49"/>
      <c r="AM271" s="11"/>
      <c r="AN271" s="9"/>
      <c r="AO271" s="9"/>
      <c r="AP271" s="9"/>
      <c r="AQ271" s="9"/>
      <c r="AR271" s="24"/>
      <c r="AS271" s="24"/>
      <c r="AT271" s="45" t="s">
        <v>57</v>
      </c>
      <c r="AU271" s="46"/>
      <c r="AV271" s="46"/>
      <c r="AW271" s="46"/>
      <c r="AX271" s="46"/>
      <c r="AY271" s="46"/>
      <c r="AZ271" s="47"/>
      <c r="BA271" s="48">
        <f t="shared" si="151"/>
        <v>0</v>
      </c>
      <c r="BB271" s="49"/>
      <c r="BC271" s="11"/>
      <c r="BD271" s="9"/>
      <c r="BE271" s="9"/>
      <c r="BF271" s="9"/>
      <c r="BG271" s="9"/>
      <c r="BH271" s="24"/>
      <c r="BI271" s="24"/>
      <c r="BJ271" s="45" t="s">
        <v>57</v>
      </c>
      <c r="BK271" s="46"/>
      <c r="BL271" s="46"/>
      <c r="BM271" s="46"/>
      <c r="BN271" s="46"/>
      <c r="BO271" s="46"/>
      <c r="BP271" s="47"/>
      <c r="BQ271" s="48">
        <f t="shared" si="152"/>
        <v>0</v>
      </c>
      <c r="BR271" s="49"/>
      <c r="BS271" s="11"/>
      <c r="BT271" s="9"/>
      <c r="BU271" s="9"/>
      <c r="BV271" s="9"/>
      <c r="BW271" s="9"/>
      <c r="BX271" s="24"/>
      <c r="BY271" s="24"/>
      <c r="BZ271" s="45" t="s">
        <v>57</v>
      </c>
      <c r="CA271" s="46"/>
      <c r="CB271" s="46"/>
      <c r="CC271" s="46"/>
      <c r="CD271" s="46"/>
      <c r="CE271" s="46"/>
      <c r="CF271" s="47"/>
      <c r="CG271" s="48">
        <f t="shared" si="153"/>
        <v>0</v>
      </c>
      <c r="CH271" s="49"/>
      <c r="CI271" s="61"/>
      <c r="CJ271" s="88"/>
    </row>
    <row r="272" spans="1:88" x14ac:dyDescent="0.25">
      <c r="A272" s="85"/>
      <c r="B272" s="82"/>
      <c r="C272" s="82"/>
      <c r="D272" s="14" t="s">
        <v>32</v>
      </c>
      <c r="E272" s="40"/>
      <c r="F272" s="25"/>
      <c r="G272" s="36"/>
      <c r="H272" s="20"/>
      <c r="I272" s="20">
        <v>6</v>
      </c>
      <c r="J272" s="20"/>
      <c r="K272" s="20"/>
      <c r="L272" s="25"/>
      <c r="M272" s="25"/>
      <c r="N272" s="53" t="s">
        <v>58</v>
      </c>
      <c r="O272" s="54"/>
      <c r="P272" s="54"/>
      <c r="Q272" s="54"/>
      <c r="R272" s="54"/>
      <c r="S272" s="54"/>
      <c r="T272" s="55"/>
      <c r="U272" s="56">
        <f t="shared" si="154"/>
        <v>6</v>
      </c>
      <c r="V272" s="57"/>
      <c r="W272" s="11"/>
      <c r="X272" s="9"/>
      <c r="Y272" s="20"/>
      <c r="Z272" s="9"/>
      <c r="AA272" s="9"/>
      <c r="AB272" s="24"/>
      <c r="AC272" s="24"/>
      <c r="AD272" s="45" t="s">
        <v>58</v>
      </c>
      <c r="AE272" s="46"/>
      <c r="AF272" s="46"/>
      <c r="AG272" s="46"/>
      <c r="AH272" s="46"/>
      <c r="AI272" s="46"/>
      <c r="AJ272" s="47"/>
      <c r="AK272" s="48">
        <f t="shared" si="150"/>
        <v>0</v>
      </c>
      <c r="AL272" s="49"/>
      <c r="AM272" s="11"/>
      <c r="AN272" s="9"/>
      <c r="AO272" s="9"/>
      <c r="AP272" s="20"/>
      <c r="AQ272" s="9"/>
      <c r="AR272" s="24"/>
      <c r="AS272" s="24"/>
      <c r="AT272" s="45" t="s">
        <v>58</v>
      </c>
      <c r="AU272" s="46"/>
      <c r="AV272" s="46"/>
      <c r="AW272" s="46"/>
      <c r="AX272" s="46"/>
      <c r="AY272" s="46"/>
      <c r="AZ272" s="47"/>
      <c r="BA272" s="48">
        <f t="shared" si="151"/>
        <v>0</v>
      </c>
      <c r="BB272" s="49"/>
      <c r="BC272" s="11"/>
      <c r="BD272" s="9"/>
      <c r="BE272" s="9"/>
      <c r="BF272" s="9"/>
      <c r="BG272" s="20"/>
      <c r="BH272" s="24"/>
      <c r="BI272" s="24"/>
      <c r="BJ272" s="45" t="s">
        <v>58</v>
      </c>
      <c r="BK272" s="46"/>
      <c r="BL272" s="46"/>
      <c r="BM272" s="46"/>
      <c r="BN272" s="46"/>
      <c r="BO272" s="46"/>
      <c r="BP272" s="47"/>
      <c r="BQ272" s="48">
        <f t="shared" si="152"/>
        <v>0</v>
      </c>
      <c r="BR272" s="49"/>
      <c r="BS272" s="11"/>
      <c r="BT272" s="9"/>
      <c r="BU272" s="9"/>
      <c r="BV272" s="9"/>
      <c r="BW272" s="9"/>
      <c r="BX272" s="24"/>
      <c r="BY272" s="24"/>
      <c r="BZ272" s="45" t="s">
        <v>58</v>
      </c>
      <c r="CA272" s="46"/>
      <c r="CB272" s="46"/>
      <c r="CC272" s="46"/>
      <c r="CD272" s="46"/>
      <c r="CE272" s="46"/>
      <c r="CF272" s="47"/>
      <c r="CG272" s="48">
        <f t="shared" si="153"/>
        <v>0</v>
      </c>
      <c r="CH272" s="49"/>
      <c r="CI272" s="61"/>
      <c r="CJ272" s="88"/>
    </row>
    <row r="273" spans="1:88" x14ac:dyDescent="0.25">
      <c r="A273" s="85"/>
      <c r="B273" s="82"/>
      <c r="C273" s="82"/>
      <c r="D273" s="14" t="s">
        <v>72</v>
      </c>
      <c r="E273" s="40"/>
      <c r="F273" s="25"/>
      <c r="G273" s="36"/>
      <c r="H273" s="20"/>
      <c r="I273" s="20"/>
      <c r="J273" s="20"/>
      <c r="K273" s="20"/>
      <c r="L273" s="25"/>
      <c r="M273" s="25"/>
      <c r="N273" s="53" t="s">
        <v>73</v>
      </c>
      <c r="O273" s="54"/>
      <c r="P273" s="54"/>
      <c r="Q273" s="54"/>
      <c r="R273" s="54"/>
      <c r="S273" s="54"/>
      <c r="T273" s="55"/>
      <c r="U273" s="56">
        <f t="shared" si="154"/>
        <v>0</v>
      </c>
      <c r="V273" s="57"/>
      <c r="W273" s="19"/>
      <c r="X273" s="20"/>
      <c r="Y273" s="20"/>
      <c r="Z273" s="20"/>
      <c r="AA273" s="20"/>
      <c r="AB273" s="25"/>
      <c r="AC273" s="25"/>
      <c r="AD273" s="45" t="s">
        <v>73</v>
      </c>
      <c r="AE273" s="46"/>
      <c r="AF273" s="46"/>
      <c r="AG273" s="46"/>
      <c r="AH273" s="46"/>
      <c r="AI273" s="46"/>
      <c r="AJ273" s="47"/>
      <c r="AK273" s="48">
        <f t="shared" si="150"/>
        <v>0</v>
      </c>
      <c r="AL273" s="49"/>
      <c r="AM273" s="19"/>
      <c r="AN273" s="20"/>
      <c r="AO273" s="20"/>
      <c r="AP273" s="20"/>
      <c r="AQ273" s="20"/>
      <c r="AR273" s="25"/>
      <c r="AS273" s="25"/>
      <c r="AT273" s="45" t="s">
        <v>73</v>
      </c>
      <c r="AU273" s="46"/>
      <c r="AV273" s="46"/>
      <c r="AW273" s="46"/>
      <c r="AX273" s="46"/>
      <c r="AY273" s="46"/>
      <c r="AZ273" s="47"/>
      <c r="BA273" s="48">
        <f t="shared" si="151"/>
        <v>0</v>
      </c>
      <c r="BB273" s="49"/>
      <c r="BC273" s="19"/>
      <c r="BD273" s="20"/>
      <c r="BE273" s="20"/>
      <c r="BF273" s="20"/>
      <c r="BG273" s="20"/>
      <c r="BH273" s="25"/>
      <c r="BI273" s="25"/>
      <c r="BJ273" s="45" t="s">
        <v>73</v>
      </c>
      <c r="BK273" s="46"/>
      <c r="BL273" s="46"/>
      <c r="BM273" s="46"/>
      <c r="BN273" s="46"/>
      <c r="BO273" s="46"/>
      <c r="BP273" s="47"/>
      <c r="BQ273" s="48">
        <f t="shared" si="152"/>
        <v>0</v>
      </c>
      <c r="BR273" s="49"/>
      <c r="BS273" s="19"/>
      <c r="BT273" s="20"/>
      <c r="BU273" s="20"/>
      <c r="BV273" s="20"/>
      <c r="BW273" s="20"/>
      <c r="BX273" s="24"/>
      <c r="BY273" s="24"/>
      <c r="BZ273" s="45" t="s">
        <v>73</v>
      </c>
      <c r="CA273" s="46"/>
      <c r="CB273" s="46"/>
      <c r="CC273" s="46"/>
      <c r="CD273" s="46"/>
      <c r="CE273" s="46"/>
      <c r="CF273" s="47"/>
      <c r="CG273" s="48">
        <f t="shared" si="153"/>
        <v>0</v>
      </c>
      <c r="CH273" s="49"/>
      <c r="CI273" s="61"/>
      <c r="CJ273" s="88"/>
    </row>
    <row r="274" spans="1:88" ht="15.75" thickBot="1" x14ac:dyDescent="0.3">
      <c r="A274" s="86"/>
      <c r="B274" s="83"/>
      <c r="C274" s="83"/>
      <c r="D274" s="22" t="s">
        <v>54</v>
      </c>
      <c r="E274" s="41"/>
      <c r="F274" s="26"/>
      <c r="G274" s="37"/>
      <c r="H274" s="10"/>
      <c r="I274" s="10"/>
      <c r="J274" s="10"/>
      <c r="K274" s="10"/>
      <c r="L274" s="26"/>
      <c r="M274" s="26"/>
      <c r="N274" s="50" t="s">
        <v>59</v>
      </c>
      <c r="O274" s="51"/>
      <c r="P274" s="51"/>
      <c r="Q274" s="51"/>
      <c r="R274" s="51"/>
      <c r="S274" s="51"/>
      <c r="T274" s="52"/>
      <c r="U274" s="56">
        <f t="shared" si="154"/>
        <v>0</v>
      </c>
      <c r="V274" s="57"/>
      <c r="W274" s="12"/>
      <c r="X274" s="10"/>
      <c r="Y274" s="10"/>
      <c r="Z274" s="10"/>
      <c r="AA274" s="10"/>
      <c r="AB274" s="26"/>
      <c r="AC274" s="26"/>
      <c r="AD274" s="50" t="s">
        <v>59</v>
      </c>
      <c r="AE274" s="51"/>
      <c r="AF274" s="51"/>
      <c r="AG274" s="51"/>
      <c r="AH274" s="51"/>
      <c r="AI274" s="51"/>
      <c r="AJ274" s="52"/>
      <c r="AK274" s="58">
        <f t="shared" si="150"/>
        <v>0</v>
      </c>
      <c r="AL274" s="59"/>
      <c r="AM274" s="12"/>
      <c r="AN274" s="10"/>
      <c r="AO274" s="10"/>
      <c r="AP274" s="10"/>
      <c r="AQ274" s="10"/>
      <c r="AR274" s="26"/>
      <c r="AS274" s="26"/>
      <c r="AT274" s="50" t="s">
        <v>59</v>
      </c>
      <c r="AU274" s="51"/>
      <c r="AV274" s="51"/>
      <c r="AW274" s="51"/>
      <c r="AX274" s="51"/>
      <c r="AY274" s="51"/>
      <c r="AZ274" s="52"/>
      <c r="BA274" s="58">
        <f t="shared" si="151"/>
        <v>0</v>
      </c>
      <c r="BB274" s="59"/>
      <c r="BC274" s="12"/>
      <c r="BD274" s="10"/>
      <c r="BE274" s="10"/>
      <c r="BF274" s="10"/>
      <c r="BG274" s="10"/>
      <c r="BH274" s="26"/>
      <c r="BI274" s="26"/>
      <c r="BJ274" s="50" t="s">
        <v>59</v>
      </c>
      <c r="BK274" s="51"/>
      <c r="BL274" s="51"/>
      <c r="BM274" s="51"/>
      <c r="BN274" s="51"/>
      <c r="BO274" s="51"/>
      <c r="BP274" s="52"/>
      <c r="BQ274" s="58">
        <f t="shared" si="152"/>
        <v>0</v>
      </c>
      <c r="BR274" s="59"/>
      <c r="BS274" s="12"/>
      <c r="BT274" s="10"/>
      <c r="BU274" s="10"/>
      <c r="BV274" s="10"/>
      <c r="BW274" s="10"/>
      <c r="BX274" s="24"/>
      <c r="BY274" s="24"/>
      <c r="BZ274" s="50" t="s">
        <v>59</v>
      </c>
      <c r="CA274" s="51"/>
      <c r="CB274" s="51"/>
      <c r="CC274" s="51"/>
      <c r="CD274" s="51"/>
      <c r="CE274" s="51"/>
      <c r="CF274" s="52"/>
      <c r="CG274" s="58">
        <f t="shared" si="153"/>
        <v>0</v>
      </c>
      <c r="CH274" s="59"/>
      <c r="CI274" s="62"/>
      <c r="CJ274" s="89"/>
    </row>
    <row r="275" spans="1:88" x14ac:dyDescent="0.25">
      <c r="A275" s="84">
        <v>31</v>
      </c>
      <c r="B275" s="81"/>
      <c r="C275" s="81" t="s">
        <v>9</v>
      </c>
      <c r="D275" s="15" t="s">
        <v>29</v>
      </c>
      <c r="E275" s="38"/>
      <c r="F275" s="23"/>
      <c r="G275" s="34">
        <v>5</v>
      </c>
      <c r="H275" s="17">
        <v>7</v>
      </c>
      <c r="I275" s="17">
        <v>5</v>
      </c>
      <c r="J275" s="17">
        <v>5</v>
      </c>
      <c r="K275" s="17">
        <v>5</v>
      </c>
      <c r="L275" s="23"/>
      <c r="M275" s="23"/>
      <c r="N275" s="42">
        <f>SUM(G275:K275)+U277</f>
        <v>27</v>
      </c>
      <c r="O275" s="42">
        <f>IF($C275="BLM-ATÖLYE-LAB(ŞEF)",20,IF($C275="SINIF",18,IF($C275="OKUL ÖNCESİ",18,IF($C275="REHBER ÖĞ",18,IF($C275="ÖZEL EĞİTİM ÖĞRT.",18,IF($C275="MÜDÜR",2,IF($C275="MÜDÜR YRD",6,IF($C275="MÜDÜR BAŞYARD",2,IF($C275="ATÖLYE-LAB",20,15)))))))))</f>
        <v>2</v>
      </c>
      <c r="P275" s="42">
        <f>IF(N275-O275&gt;0,N275-O275,0)</f>
        <v>25</v>
      </c>
      <c r="Q275" s="42">
        <f>IF(OR($C275="MÜDÜR",$C275="MÜDÜR YRD",$C275="MÜDÜR BAŞYARD"),0,IF(AND(N275+IF(S275="VAR",1,0)&gt;29,N275+IF(S275="VAR",1,0)&lt;41),3,IF(AND(N275+IF(S275="VAR",1,0)&gt;9,N275+IF(S275="VAR",1,0)&lt;20),1,IF(AND(N275+IF(S275="VAR",1,0)&gt;19,N275+IF(S275="VAR",1,0)&lt;30),2,0))))</f>
        <v>0</v>
      </c>
      <c r="R275" s="43" t="s">
        <v>5</v>
      </c>
      <c r="S275" s="43" t="s">
        <v>5</v>
      </c>
      <c r="T275" s="18">
        <f>3*COUNTIF(G275:K275,"M")</f>
        <v>0</v>
      </c>
      <c r="U275" s="42">
        <f>IF($C275="MÜDÜR BAŞYARD",0,IF($C275="MÜDÜR",0,IF($C275="MÜDÜR YRD",0,IF($C275="REHBER ÖĞ",0,IF($C275="FORMATÖR",0,IF($C275="ÖZEL EĞİTİM ÖĞRT.",0,IF(OR(R275="VAR",S275="VAR"),2,)))))))</f>
        <v>0</v>
      </c>
      <c r="V275" s="44">
        <f>IF($C275="REHBER ÖĞ",N275+U282,IF($C275="FORMATÖR",N275+U282,IF($C275="ÖZEL EĞİTİM ÖĞRT.",N275+U282,P275+Q275+U275+T275+U276+U278+U279+U280+U281+U282+U283)))</f>
        <v>31</v>
      </c>
      <c r="W275" s="16"/>
      <c r="X275" s="17"/>
      <c r="Y275" s="17"/>
      <c r="Z275" s="17"/>
      <c r="AA275" s="17"/>
      <c r="AB275" s="23"/>
      <c r="AC275" s="23"/>
      <c r="AD275" s="42">
        <f>SUM(W275:AA275)+AK277</f>
        <v>0</v>
      </c>
      <c r="AE275" s="42">
        <f>IF($C275="BLM-ATÖLYE-LAB(ŞEF)",20,IF($C275="SINIF",18,IF($C275="OKUL ÖNCESİ",18,IF($C275="REHBER ÖĞ",18,IF($C275="ÖZEL EĞİTİM ÖĞRT.",18,IF($C275="MÜDÜR",2,IF($C275="MÜDÜR YRD",6,IF($C275="MÜDÜR BAŞYARD",2,IF($C275="ATÖLYE-LAB",20,15)))))))))</f>
        <v>2</v>
      </c>
      <c r="AF275" s="42">
        <f>IF(AD275-AE275&gt;0,AD275-AE275,0)</f>
        <v>0</v>
      </c>
      <c r="AG275" s="42">
        <f>IF(OR($C275="MÜDÜR",$C275="MÜDÜR YRD",$C275="MÜDÜR BAŞYARD"),0,IF(AND(AD275+IF(AI275="VAR",1,0)&gt;29,AD275+IF(AI275="VAR",1,0)&lt;41),3,IF(AND(AD275+IF(AI275="VAR",1,0)&gt;9,AD275+IF(AI275="VAR",1,0)&lt;20),1,IF(AND(AD275+IF(AI275="VAR",1,0)&gt;19,AD275+IF(AI275="VAR",1,0)&lt;30),2,0))))</f>
        <v>0</v>
      </c>
      <c r="AH275" s="43" t="s">
        <v>5</v>
      </c>
      <c r="AI275" s="43" t="s">
        <v>4</v>
      </c>
      <c r="AJ275" s="18">
        <f>3*COUNTIF(W275:AA275,"M")</f>
        <v>0</v>
      </c>
      <c r="AK275" s="42">
        <f>IF($C275="MÜDÜR BAŞYARD",0,IF($C275="MÜDÜR",0,IF($C275="MÜDÜR YRD",0,IF($C275="REHBER ÖĞ",0,IF($C275="FORMATÖR",0,IF($C275="ÖZEL EĞİTİM ÖĞRT.",0,IF(OR(AH275="VAR",AI275="VAR"),2,)))))))</f>
        <v>0</v>
      </c>
      <c r="AL275" s="44">
        <f>IF($C275="REHBER ÖĞ",AD275+AK282,IF($C275="FORMATÖR",AD275+AK282,IF($C275="ÖZEL EĞİTİM ÖĞRT.",AD275+AK282,AF275+AG275+AK275+AJ275+AK276+AK278+AK279+AK280+AK281+AK282+AK283)))</f>
        <v>0</v>
      </c>
      <c r="AM275" s="16"/>
      <c r="AN275" s="17"/>
      <c r="AO275" s="17"/>
      <c r="AP275" s="17"/>
      <c r="AQ275" s="17"/>
      <c r="AR275" s="23"/>
      <c r="AS275" s="23"/>
      <c r="AT275" s="42">
        <f>SUM(AM275:AQ275)+BA277</f>
        <v>0</v>
      </c>
      <c r="AU275" s="42">
        <f>IF($C275="BLM-ATÖLYE-LAB(ŞEF)",20,IF($C275="SINIF",18,IF($C275="OKUL ÖNCESİ",18,IF($C275="REHBER ÖĞ",18,IF($C275="ÖZEL EĞİTİM ÖĞRT.",18,IF($C275="MÜDÜR",2,IF($C275="MÜDÜR YRD",6,IF($C275="MÜDÜR BAŞYARD",2,IF($C275="ATÖLYE-LAB",20,15)))))))))</f>
        <v>2</v>
      </c>
      <c r="AV275" s="42">
        <f>IF(AT275-AU275&gt;0,AT275-AU275,0)</f>
        <v>0</v>
      </c>
      <c r="AW275" s="42">
        <f>IF(OR($C275="MÜDÜR",$C275="MÜDÜR YRD",$C275="MÜDÜR BAŞYARD"),0,IF(AND(AT275+IF(AY275="VAR",1,0)&gt;29,AT275+IF(AY275="VAR",1,0)&lt;41),3,IF(AND(AT275+IF(AY275="VAR",1,0)&gt;9,AT275+IF(AY275="VAR",1,0)&lt;20),1,IF(AND(AT275+IF(AY275="VAR",1,0)&gt;19,AT275+IF(AY275="VAR",1,0)&lt;30),2,0))))</f>
        <v>0</v>
      </c>
      <c r="AX275" s="43" t="s">
        <v>4</v>
      </c>
      <c r="AY275" s="43" t="s">
        <v>5</v>
      </c>
      <c r="AZ275" s="18">
        <f>3*COUNTIF(AM275:AQ275,"M")</f>
        <v>0</v>
      </c>
      <c r="BA275" s="42">
        <f>IF($C275="MÜDÜR BAŞYARD",0,IF($C275="MÜDÜR",0,IF($C275="MÜDÜR YRD",0,IF($C275="REHBER ÖĞ",0,IF($C275="FORMATÖR",0,IF($C275="ÖZEL EĞİTİM ÖĞRT.",0,IF(OR(AX275="VAR",AY275="VAR"),2,)))))))</f>
        <v>0</v>
      </c>
      <c r="BB275" s="44">
        <f>IF($C275="REHBER ÖĞ",AT275+BA282,IF($C275="FORMATÖR",AT275+BA282,IF($C275="ÖZEL EĞİTİM ÖĞRT.",AT275+BA282,AV275+AW275+BA275+AZ275+BA276+BA278+BA279+BA280+BA281+BA282+BA283)))</f>
        <v>0</v>
      </c>
      <c r="BC275" s="16"/>
      <c r="BD275" s="17"/>
      <c r="BE275" s="17"/>
      <c r="BF275" s="17"/>
      <c r="BG275" s="17"/>
      <c r="BH275" s="23"/>
      <c r="BI275" s="23"/>
      <c r="BJ275" s="42">
        <f>SUM(BC275:BG275)+BQ277</f>
        <v>0</v>
      </c>
      <c r="BK275" s="42">
        <f>IF($C275="BLM-ATÖLYE-LAB(ŞEF)",20,IF($C275="SINIF",18,IF($C275="OKUL ÖNCESİ",18,IF($C275="REHBER ÖĞ",18,IF($C275="ÖZEL EĞİTİM ÖĞRT.",18,IF($C275="MÜDÜR",2,IF($C275="MÜDÜR YRD",6,IF($C275="MÜDÜR BAŞYARD",2,IF($C275="ATÖLYE-LAB",20,15)))))))))</f>
        <v>2</v>
      </c>
      <c r="BL275" s="42">
        <f>IF(BJ275-BK275&gt;0,BJ275-BK275,0)</f>
        <v>0</v>
      </c>
      <c r="BM275" s="42">
        <f>IF(OR($C275="MÜDÜR",$C275="MÜDÜR YRD",$C275="MÜDÜR BAŞYARD"),0,IF(AND(BJ275+IF(BO275="VAR",1,0)&gt;29,BJ275+IF(BO275="VAR",1,0)&lt;41),3,IF(AND(BJ275+IF(BO275="VAR",1,0)&gt;9,BJ275+IF(BO275="VAR",1,0)&lt;20),1,IF(AND(BJ275+IF(BO275="VAR",1,0)&gt;19,BJ275+IF(BO275="VAR",1,0)&lt;30),2,0))))</f>
        <v>0</v>
      </c>
      <c r="BN275" s="43" t="s">
        <v>4</v>
      </c>
      <c r="BO275" s="43" t="s">
        <v>5</v>
      </c>
      <c r="BP275" s="18">
        <f>3*COUNTIF(BC275:BG275,"M")</f>
        <v>0</v>
      </c>
      <c r="BQ275" s="42">
        <f>IF($C275="MÜDÜR BAŞYARD",0,IF($C275="MÜDÜR",0,IF($C275="MÜDÜR YRD",0,IF($C275="REHBER ÖĞ",0,IF($C275="FORMATÖR",0,IF($C275="ÖZEL EĞİTİM ÖĞRT.",0,IF(OR(BN275="VAR",BO275="VAR"),2,)))))))</f>
        <v>0</v>
      </c>
      <c r="BR275" s="44">
        <f>IF($C275="REHBER ÖĞ",BJ275+BQ282,IF($C275="FORMATÖR",BJ275+BQ282,IF($C275="ÖZEL EĞİTİM ÖĞRT.",BJ275+BQ282,BL275+BM275+BQ275+BP275+BQ276+BQ278+BQ279+BQ280+BQ281+BQ282+BQ283)))</f>
        <v>0</v>
      </c>
      <c r="BS275" s="16"/>
      <c r="BT275" s="17"/>
      <c r="BU275" s="17"/>
      <c r="BV275" s="17"/>
      <c r="BW275" s="17"/>
      <c r="BX275" s="23"/>
      <c r="BY275" s="23"/>
      <c r="BZ275" s="42">
        <f>SUM(BS275:BW275)+CG277</f>
        <v>0</v>
      </c>
      <c r="CA275" s="42">
        <f>IF($C275="BLM-ATÖLYE-LAB(ŞEF)",20,IF($C275="SINIF",18,IF($C275="OKUL ÖNCESİ",18,IF($C275="REHBER ÖĞ",18,IF($C275="ÖZEL EĞİTİM ÖĞRT.",18,IF($C275="MÜDÜR",2,IF($C275="MÜDÜR YRD",6,IF($C275="MÜDÜR BAŞYARD",2,IF($C275="ATÖLYE-LAB",20,15)))))))))</f>
        <v>2</v>
      </c>
      <c r="CB275" s="42">
        <f>IF(BZ275-CA275&gt;0,BZ275-CA275,0)</f>
        <v>0</v>
      </c>
      <c r="CC275" s="42">
        <f>IF(OR($C275="MÜDÜR",$C275="MÜDÜR YRD",$C275="MÜDÜR BAŞYARD"),0,IF(AND(BZ275+IF(CE275="VAR",1,0)&gt;29,BZ275+IF(CE275="VAR",1,0)&lt;41),3,IF(AND(BZ275+IF(CE275="VAR",1,0)&gt;9,BZ275+IF(CE275="VAR",1,0)&lt;20),1,IF(AND(BZ275+IF(CE275="VAR",1,0)&gt;19,BZ275+IF(CE275="VAR",1,0)&lt;30),2,0))))</f>
        <v>0</v>
      </c>
      <c r="CD275" s="43" t="s">
        <v>5</v>
      </c>
      <c r="CE275" s="43" t="s">
        <v>4</v>
      </c>
      <c r="CF275" s="18">
        <f>3*COUNTIF(BS275:BW275,"M")</f>
        <v>0</v>
      </c>
      <c r="CG275" s="42">
        <f>IF($C275="MÜDÜR BAŞYARD",0,IF($C275="MÜDÜR",0,IF($C275="MÜDÜR YRD",0,IF($C275="REHBER ÖĞ",0,IF($C275="FORMATÖR",0,IF($C275="ÖZEL EĞİTİM ÖĞRT.",0,IF(OR(CD275="VAR",CE275="VAR"),2,)))))))</f>
        <v>0</v>
      </c>
      <c r="CH275" s="44">
        <f>IF($C275="REHBER ÖĞ",BZ275+CG282,IF($C275="FORMATÖR",BZ275+CG282,IF($C275="ÖZEL EĞİTİM ÖĞRT.",BZ275+CG282,CB275+CC275+CG275+CF275+CG276+CG278+CG279+CG280+CG281+CG282+CG283)))</f>
        <v>0</v>
      </c>
      <c r="CI275" s="60">
        <f>V275+AL275+BB275+BR275+CH275</f>
        <v>31</v>
      </c>
      <c r="CJ275" s="87"/>
    </row>
    <row r="276" spans="1:88" x14ac:dyDescent="0.25">
      <c r="A276" s="85"/>
      <c r="B276" s="82"/>
      <c r="C276" s="82"/>
      <c r="D276" s="14" t="s">
        <v>76</v>
      </c>
      <c r="E276" s="39"/>
      <c r="F276" s="24"/>
      <c r="G276" s="35"/>
      <c r="H276" s="9"/>
      <c r="I276" s="9"/>
      <c r="J276" s="9"/>
      <c r="K276" s="9"/>
      <c r="L276" s="24"/>
      <c r="M276" s="24"/>
      <c r="N276" s="53" t="s">
        <v>77</v>
      </c>
      <c r="O276" s="54"/>
      <c r="P276" s="54"/>
      <c r="Q276" s="54"/>
      <c r="R276" s="54"/>
      <c r="S276" s="54"/>
      <c r="T276" s="55"/>
      <c r="U276" s="56">
        <f>SUM(E276:M276)</f>
        <v>0</v>
      </c>
      <c r="V276" s="57"/>
      <c r="W276" s="11"/>
      <c r="X276" s="9"/>
      <c r="Y276" s="9"/>
      <c r="Z276" s="9"/>
      <c r="AA276" s="9"/>
      <c r="AB276" s="24"/>
      <c r="AC276" s="24"/>
      <c r="AD276" s="45" t="s">
        <v>77</v>
      </c>
      <c r="AE276" s="46"/>
      <c r="AF276" s="46"/>
      <c r="AG276" s="46"/>
      <c r="AH276" s="46"/>
      <c r="AI276" s="46"/>
      <c r="AJ276" s="47"/>
      <c r="AK276" s="48">
        <f>SUM(W276:AC276)</f>
        <v>0</v>
      </c>
      <c r="AL276" s="49"/>
      <c r="AM276" s="11"/>
      <c r="AN276" s="9"/>
      <c r="AO276" s="9"/>
      <c r="AP276" s="9"/>
      <c r="AQ276" s="9"/>
      <c r="AR276" s="24"/>
      <c r="AS276" s="24"/>
      <c r="AT276" s="45" t="s">
        <v>77</v>
      </c>
      <c r="AU276" s="46"/>
      <c r="AV276" s="46"/>
      <c r="AW276" s="46"/>
      <c r="AX276" s="46"/>
      <c r="AY276" s="46"/>
      <c r="AZ276" s="47"/>
      <c r="BA276" s="48">
        <f>SUM(AM276:AS276)</f>
        <v>0</v>
      </c>
      <c r="BB276" s="49"/>
      <c r="BC276" s="11"/>
      <c r="BD276" s="9"/>
      <c r="BE276" s="9"/>
      <c r="BF276" s="9"/>
      <c r="BG276" s="9"/>
      <c r="BH276" s="24"/>
      <c r="BI276" s="24"/>
      <c r="BJ276" s="45" t="s">
        <v>77</v>
      </c>
      <c r="BK276" s="46"/>
      <c r="BL276" s="46"/>
      <c r="BM276" s="46"/>
      <c r="BN276" s="46"/>
      <c r="BO276" s="46"/>
      <c r="BP276" s="47"/>
      <c r="BQ276" s="48">
        <f>SUM(BC276:BI276)</f>
        <v>0</v>
      </c>
      <c r="BR276" s="49"/>
      <c r="BS276" s="11"/>
      <c r="BT276" s="9"/>
      <c r="BU276" s="9"/>
      <c r="BV276" s="9"/>
      <c r="BW276" s="9"/>
      <c r="BX276" s="24"/>
      <c r="BY276" s="24"/>
      <c r="BZ276" s="45" t="s">
        <v>77</v>
      </c>
      <c r="CA276" s="46"/>
      <c r="CB276" s="46"/>
      <c r="CC276" s="46"/>
      <c r="CD276" s="46"/>
      <c r="CE276" s="46"/>
      <c r="CF276" s="47"/>
      <c r="CG276" s="48">
        <f>SUM(BS276:BY276)</f>
        <v>0</v>
      </c>
      <c r="CH276" s="49"/>
      <c r="CI276" s="61"/>
      <c r="CJ276" s="88"/>
    </row>
    <row r="277" spans="1:88" x14ac:dyDescent="0.25">
      <c r="A277" s="85"/>
      <c r="B277" s="82"/>
      <c r="C277" s="82"/>
      <c r="D277" s="14" t="s">
        <v>78</v>
      </c>
      <c r="E277" s="39"/>
      <c r="F277" s="24"/>
      <c r="G277" s="35"/>
      <c r="H277" s="9"/>
      <c r="I277" s="9"/>
      <c r="J277" s="9"/>
      <c r="K277" s="9"/>
      <c r="L277" s="24"/>
      <c r="M277" s="24"/>
      <c r="N277" s="45" t="s">
        <v>79</v>
      </c>
      <c r="O277" s="46"/>
      <c r="P277" s="46"/>
      <c r="Q277" s="46"/>
      <c r="R277" s="46"/>
      <c r="S277" s="46"/>
      <c r="T277" s="47"/>
      <c r="U277" s="56">
        <f>SUM(E277:M277)</f>
        <v>0</v>
      </c>
      <c r="V277" s="57"/>
      <c r="W277" s="11"/>
      <c r="X277" s="9"/>
      <c r="Y277" s="9"/>
      <c r="Z277" s="9"/>
      <c r="AA277" s="9"/>
      <c r="AB277" s="24"/>
      <c r="AC277" s="24"/>
      <c r="AD277" s="45" t="s">
        <v>79</v>
      </c>
      <c r="AE277" s="46"/>
      <c r="AF277" s="46"/>
      <c r="AG277" s="46"/>
      <c r="AH277" s="46"/>
      <c r="AI277" s="46"/>
      <c r="AJ277" s="47"/>
      <c r="AK277" s="48">
        <f>SUM(W277:AC277)</f>
        <v>0</v>
      </c>
      <c r="AL277" s="49"/>
      <c r="AM277" s="11"/>
      <c r="AN277" s="9"/>
      <c r="AO277" s="9"/>
      <c r="AP277" s="9"/>
      <c r="AQ277" s="9"/>
      <c r="AR277" s="24"/>
      <c r="AS277" s="24"/>
      <c r="AT277" s="45" t="s">
        <v>79</v>
      </c>
      <c r="AU277" s="46"/>
      <c r="AV277" s="46"/>
      <c r="AW277" s="46"/>
      <c r="AX277" s="46"/>
      <c r="AY277" s="46"/>
      <c r="AZ277" s="47"/>
      <c r="BA277" s="48">
        <f>SUM(AM277:AS277)</f>
        <v>0</v>
      </c>
      <c r="BB277" s="49"/>
      <c r="BC277" s="11"/>
      <c r="BD277" s="9"/>
      <c r="BE277" s="9"/>
      <c r="BF277" s="9"/>
      <c r="BG277" s="9"/>
      <c r="BH277" s="24"/>
      <c r="BI277" s="24"/>
      <c r="BJ277" s="45" t="s">
        <v>79</v>
      </c>
      <c r="BK277" s="46"/>
      <c r="BL277" s="46"/>
      <c r="BM277" s="46"/>
      <c r="BN277" s="46"/>
      <c r="BO277" s="46"/>
      <c r="BP277" s="47"/>
      <c r="BQ277" s="48">
        <f>SUM(BC277:BI277)</f>
        <v>0</v>
      </c>
      <c r="BR277" s="49"/>
      <c r="BS277" s="11"/>
      <c r="BT277" s="9"/>
      <c r="BU277" s="9"/>
      <c r="BV277" s="9"/>
      <c r="BW277" s="9"/>
      <c r="BX277" s="24"/>
      <c r="BY277" s="24"/>
      <c r="BZ277" s="45" t="s">
        <v>79</v>
      </c>
      <c r="CA277" s="46"/>
      <c r="CB277" s="46"/>
      <c r="CC277" s="46"/>
      <c r="CD277" s="46"/>
      <c r="CE277" s="46"/>
      <c r="CF277" s="47"/>
      <c r="CG277" s="48">
        <f>SUM(BS277:BY277)</f>
        <v>0</v>
      </c>
      <c r="CH277" s="49"/>
      <c r="CI277" s="61"/>
      <c r="CJ277" s="88"/>
    </row>
    <row r="278" spans="1:88" x14ac:dyDescent="0.25">
      <c r="A278" s="85"/>
      <c r="B278" s="82"/>
      <c r="C278" s="82"/>
      <c r="D278" s="14" t="s">
        <v>28</v>
      </c>
      <c r="E278" s="39"/>
      <c r="F278" s="24"/>
      <c r="G278" s="35"/>
      <c r="H278" s="9"/>
      <c r="I278" s="9"/>
      <c r="J278" s="9"/>
      <c r="K278" s="9"/>
      <c r="L278" s="24"/>
      <c r="M278" s="24"/>
      <c r="N278" s="53" t="s">
        <v>55</v>
      </c>
      <c r="O278" s="54"/>
      <c r="P278" s="54"/>
      <c r="Q278" s="54"/>
      <c r="R278" s="54"/>
      <c r="S278" s="54"/>
      <c r="T278" s="55"/>
      <c r="U278" s="56">
        <f>SUM(E278:M278)</f>
        <v>0</v>
      </c>
      <c r="V278" s="57"/>
      <c r="W278" s="11"/>
      <c r="X278" s="9"/>
      <c r="Y278" s="9"/>
      <c r="Z278" s="9"/>
      <c r="AA278" s="9"/>
      <c r="AB278" s="24"/>
      <c r="AC278" s="24"/>
      <c r="AD278" s="45" t="s">
        <v>55</v>
      </c>
      <c r="AE278" s="46"/>
      <c r="AF278" s="46"/>
      <c r="AG278" s="46"/>
      <c r="AH278" s="46"/>
      <c r="AI278" s="46"/>
      <c r="AJ278" s="47"/>
      <c r="AK278" s="48">
        <f t="shared" ref="AK278:AK283" si="155">SUM(W278:AC278)</f>
        <v>0</v>
      </c>
      <c r="AL278" s="49"/>
      <c r="AM278" s="11"/>
      <c r="AN278" s="9"/>
      <c r="AO278" s="9"/>
      <c r="AP278" s="9"/>
      <c r="AQ278" s="9"/>
      <c r="AR278" s="24"/>
      <c r="AS278" s="24"/>
      <c r="AT278" s="45" t="s">
        <v>55</v>
      </c>
      <c r="AU278" s="46"/>
      <c r="AV278" s="46"/>
      <c r="AW278" s="46"/>
      <c r="AX278" s="46"/>
      <c r="AY278" s="46"/>
      <c r="AZ278" s="47"/>
      <c r="BA278" s="48">
        <f t="shared" ref="BA278:BA283" si="156">SUM(AM278:AS278)</f>
        <v>0</v>
      </c>
      <c r="BB278" s="49"/>
      <c r="BC278" s="11"/>
      <c r="BD278" s="9"/>
      <c r="BE278" s="9"/>
      <c r="BF278" s="9"/>
      <c r="BG278" s="9"/>
      <c r="BH278" s="24"/>
      <c r="BI278" s="24"/>
      <c r="BJ278" s="45" t="s">
        <v>55</v>
      </c>
      <c r="BK278" s="46"/>
      <c r="BL278" s="46"/>
      <c r="BM278" s="46"/>
      <c r="BN278" s="46"/>
      <c r="BO278" s="46"/>
      <c r="BP278" s="47"/>
      <c r="BQ278" s="48">
        <f t="shared" ref="BQ278:BQ283" si="157">SUM(BC278:BI278)</f>
        <v>0</v>
      </c>
      <c r="BR278" s="49"/>
      <c r="BS278" s="11"/>
      <c r="BT278" s="9"/>
      <c r="BU278" s="9"/>
      <c r="BV278" s="9"/>
      <c r="BW278" s="9"/>
      <c r="BX278" s="24"/>
      <c r="BY278" s="24"/>
      <c r="BZ278" s="45" t="s">
        <v>55</v>
      </c>
      <c r="CA278" s="46"/>
      <c r="CB278" s="46"/>
      <c r="CC278" s="46"/>
      <c r="CD278" s="46"/>
      <c r="CE278" s="46"/>
      <c r="CF278" s="47"/>
      <c r="CG278" s="48">
        <f t="shared" ref="CG278:CG283" si="158">SUM(BS278:BY278)</f>
        <v>0</v>
      </c>
      <c r="CH278" s="49"/>
      <c r="CI278" s="61"/>
      <c r="CJ278" s="88"/>
    </row>
    <row r="279" spans="1:88" x14ac:dyDescent="0.25">
      <c r="A279" s="85"/>
      <c r="B279" s="82"/>
      <c r="C279" s="82"/>
      <c r="D279" s="14" t="s">
        <v>30</v>
      </c>
      <c r="E279" s="39"/>
      <c r="F279" s="24"/>
      <c r="G279" s="35"/>
      <c r="H279" s="9"/>
      <c r="I279" s="9"/>
      <c r="J279" s="9"/>
      <c r="K279" s="9"/>
      <c r="L279" s="24"/>
      <c r="M279" s="24"/>
      <c r="N279" s="53" t="s">
        <v>56</v>
      </c>
      <c r="O279" s="54"/>
      <c r="P279" s="54"/>
      <c r="Q279" s="54"/>
      <c r="R279" s="54"/>
      <c r="S279" s="54"/>
      <c r="T279" s="55"/>
      <c r="U279" s="56">
        <f t="shared" ref="U279:U283" si="159">SUM(E279:M279)</f>
        <v>0</v>
      </c>
      <c r="V279" s="57"/>
      <c r="W279" s="11"/>
      <c r="X279" s="9"/>
      <c r="Y279" s="9"/>
      <c r="Z279" s="9"/>
      <c r="AA279" s="9"/>
      <c r="AB279" s="24"/>
      <c r="AC279" s="24"/>
      <c r="AD279" s="45" t="s">
        <v>56</v>
      </c>
      <c r="AE279" s="46"/>
      <c r="AF279" s="46"/>
      <c r="AG279" s="46"/>
      <c r="AH279" s="46"/>
      <c r="AI279" s="46"/>
      <c r="AJ279" s="47"/>
      <c r="AK279" s="48">
        <f t="shared" si="155"/>
        <v>0</v>
      </c>
      <c r="AL279" s="49"/>
      <c r="AM279" s="11"/>
      <c r="AN279" s="9"/>
      <c r="AO279" s="9"/>
      <c r="AP279" s="9"/>
      <c r="AQ279" s="9"/>
      <c r="AR279" s="24"/>
      <c r="AS279" s="24"/>
      <c r="AT279" s="45" t="s">
        <v>56</v>
      </c>
      <c r="AU279" s="46"/>
      <c r="AV279" s="46"/>
      <c r="AW279" s="46"/>
      <c r="AX279" s="46"/>
      <c r="AY279" s="46"/>
      <c r="AZ279" s="47"/>
      <c r="BA279" s="48">
        <f t="shared" si="156"/>
        <v>0</v>
      </c>
      <c r="BB279" s="49"/>
      <c r="BC279" s="11"/>
      <c r="BD279" s="9"/>
      <c r="BE279" s="9"/>
      <c r="BF279" s="9"/>
      <c r="BG279" s="9"/>
      <c r="BH279" s="24"/>
      <c r="BI279" s="24"/>
      <c r="BJ279" s="45" t="s">
        <v>56</v>
      </c>
      <c r="BK279" s="46"/>
      <c r="BL279" s="46"/>
      <c r="BM279" s="46"/>
      <c r="BN279" s="46"/>
      <c r="BO279" s="46"/>
      <c r="BP279" s="47"/>
      <c r="BQ279" s="48">
        <f t="shared" si="157"/>
        <v>0</v>
      </c>
      <c r="BR279" s="49"/>
      <c r="BS279" s="11"/>
      <c r="BT279" s="9"/>
      <c r="BU279" s="9"/>
      <c r="BV279" s="9"/>
      <c r="BW279" s="9"/>
      <c r="BX279" s="24"/>
      <c r="BY279" s="24"/>
      <c r="BZ279" s="45" t="s">
        <v>56</v>
      </c>
      <c r="CA279" s="46"/>
      <c r="CB279" s="46"/>
      <c r="CC279" s="46"/>
      <c r="CD279" s="46"/>
      <c r="CE279" s="46"/>
      <c r="CF279" s="47"/>
      <c r="CG279" s="48">
        <f t="shared" si="158"/>
        <v>0</v>
      </c>
      <c r="CH279" s="49"/>
      <c r="CI279" s="61"/>
      <c r="CJ279" s="88"/>
    </row>
    <row r="280" spans="1:88" x14ac:dyDescent="0.25">
      <c r="A280" s="85"/>
      <c r="B280" s="82"/>
      <c r="C280" s="82"/>
      <c r="D280" s="14" t="s">
        <v>35</v>
      </c>
      <c r="E280" s="39"/>
      <c r="F280" s="24"/>
      <c r="G280" s="35"/>
      <c r="H280" s="9"/>
      <c r="I280" s="9"/>
      <c r="J280" s="9"/>
      <c r="K280" s="9"/>
      <c r="L280" s="24"/>
      <c r="M280" s="24"/>
      <c r="N280" s="53" t="s">
        <v>57</v>
      </c>
      <c r="O280" s="54"/>
      <c r="P280" s="54"/>
      <c r="Q280" s="54"/>
      <c r="R280" s="54"/>
      <c r="S280" s="54"/>
      <c r="T280" s="55"/>
      <c r="U280" s="56">
        <f t="shared" si="159"/>
        <v>0</v>
      </c>
      <c r="V280" s="57"/>
      <c r="W280" s="11"/>
      <c r="X280" s="9"/>
      <c r="Y280" s="9"/>
      <c r="Z280" s="9"/>
      <c r="AA280" s="9"/>
      <c r="AB280" s="24"/>
      <c r="AC280" s="24"/>
      <c r="AD280" s="45" t="s">
        <v>57</v>
      </c>
      <c r="AE280" s="46"/>
      <c r="AF280" s="46"/>
      <c r="AG280" s="46"/>
      <c r="AH280" s="46"/>
      <c r="AI280" s="46"/>
      <c r="AJ280" s="47"/>
      <c r="AK280" s="48">
        <f t="shared" si="155"/>
        <v>0</v>
      </c>
      <c r="AL280" s="49"/>
      <c r="AM280" s="11"/>
      <c r="AN280" s="9"/>
      <c r="AO280" s="9"/>
      <c r="AP280" s="9"/>
      <c r="AQ280" s="9"/>
      <c r="AR280" s="24"/>
      <c r="AS280" s="24"/>
      <c r="AT280" s="45" t="s">
        <v>57</v>
      </c>
      <c r="AU280" s="46"/>
      <c r="AV280" s="46"/>
      <c r="AW280" s="46"/>
      <c r="AX280" s="46"/>
      <c r="AY280" s="46"/>
      <c r="AZ280" s="47"/>
      <c r="BA280" s="48">
        <f t="shared" si="156"/>
        <v>0</v>
      </c>
      <c r="BB280" s="49"/>
      <c r="BC280" s="11"/>
      <c r="BD280" s="9"/>
      <c r="BE280" s="9"/>
      <c r="BF280" s="9"/>
      <c r="BG280" s="9"/>
      <c r="BH280" s="24"/>
      <c r="BI280" s="24"/>
      <c r="BJ280" s="45" t="s">
        <v>57</v>
      </c>
      <c r="BK280" s="46"/>
      <c r="BL280" s="46"/>
      <c r="BM280" s="46"/>
      <c r="BN280" s="46"/>
      <c r="BO280" s="46"/>
      <c r="BP280" s="47"/>
      <c r="BQ280" s="48">
        <f t="shared" si="157"/>
        <v>0</v>
      </c>
      <c r="BR280" s="49"/>
      <c r="BS280" s="11"/>
      <c r="BT280" s="9"/>
      <c r="BU280" s="9"/>
      <c r="BV280" s="9"/>
      <c r="BW280" s="9"/>
      <c r="BX280" s="24"/>
      <c r="BY280" s="24"/>
      <c r="BZ280" s="45" t="s">
        <v>57</v>
      </c>
      <c r="CA280" s="46"/>
      <c r="CB280" s="46"/>
      <c r="CC280" s="46"/>
      <c r="CD280" s="46"/>
      <c r="CE280" s="46"/>
      <c r="CF280" s="47"/>
      <c r="CG280" s="48">
        <f t="shared" si="158"/>
        <v>0</v>
      </c>
      <c r="CH280" s="49"/>
      <c r="CI280" s="61"/>
      <c r="CJ280" s="88"/>
    </row>
    <row r="281" spans="1:88" x14ac:dyDescent="0.25">
      <c r="A281" s="85"/>
      <c r="B281" s="82"/>
      <c r="C281" s="82"/>
      <c r="D281" s="14" t="s">
        <v>32</v>
      </c>
      <c r="E281" s="40"/>
      <c r="F281" s="25"/>
      <c r="G281" s="36"/>
      <c r="H281" s="20"/>
      <c r="I281" s="20">
        <v>6</v>
      </c>
      <c r="J281" s="20"/>
      <c r="K281" s="20"/>
      <c r="L281" s="25"/>
      <c r="M281" s="25"/>
      <c r="N281" s="53" t="s">
        <v>58</v>
      </c>
      <c r="O281" s="54"/>
      <c r="P281" s="54"/>
      <c r="Q281" s="54"/>
      <c r="R281" s="54"/>
      <c r="S281" s="54"/>
      <c r="T281" s="55"/>
      <c r="U281" s="56">
        <f t="shared" si="159"/>
        <v>6</v>
      </c>
      <c r="V281" s="57"/>
      <c r="W281" s="11"/>
      <c r="X281" s="9"/>
      <c r="Y281" s="20"/>
      <c r="Z281" s="9"/>
      <c r="AA281" s="9"/>
      <c r="AB281" s="24"/>
      <c r="AC281" s="24"/>
      <c r="AD281" s="45" t="s">
        <v>58</v>
      </c>
      <c r="AE281" s="46"/>
      <c r="AF281" s="46"/>
      <c r="AG281" s="46"/>
      <c r="AH281" s="46"/>
      <c r="AI281" s="46"/>
      <c r="AJ281" s="47"/>
      <c r="AK281" s="48">
        <f t="shared" si="155"/>
        <v>0</v>
      </c>
      <c r="AL281" s="49"/>
      <c r="AM281" s="11"/>
      <c r="AN281" s="9"/>
      <c r="AO281" s="9"/>
      <c r="AP281" s="20"/>
      <c r="AQ281" s="9"/>
      <c r="AR281" s="24"/>
      <c r="AS281" s="24"/>
      <c r="AT281" s="45" t="s">
        <v>58</v>
      </c>
      <c r="AU281" s="46"/>
      <c r="AV281" s="46"/>
      <c r="AW281" s="46"/>
      <c r="AX281" s="46"/>
      <c r="AY281" s="46"/>
      <c r="AZ281" s="47"/>
      <c r="BA281" s="48">
        <f t="shared" si="156"/>
        <v>0</v>
      </c>
      <c r="BB281" s="49"/>
      <c r="BC281" s="11"/>
      <c r="BD281" s="9"/>
      <c r="BE281" s="9"/>
      <c r="BF281" s="9"/>
      <c r="BG281" s="20"/>
      <c r="BH281" s="24"/>
      <c r="BI281" s="24"/>
      <c r="BJ281" s="45" t="s">
        <v>58</v>
      </c>
      <c r="BK281" s="46"/>
      <c r="BL281" s="46"/>
      <c r="BM281" s="46"/>
      <c r="BN281" s="46"/>
      <c r="BO281" s="46"/>
      <c r="BP281" s="47"/>
      <c r="BQ281" s="48">
        <f t="shared" si="157"/>
        <v>0</v>
      </c>
      <c r="BR281" s="49"/>
      <c r="BS281" s="11"/>
      <c r="BT281" s="9"/>
      <c r="BU281" s="9"/>
      <c r="BV281" s="9"/>
      <c r="BW281" s="9"/>
      <c r="BX281" s="24"/>
      <c r="BY281" s="24"/>
      <c r="BZ281" s="45" t="s">
        <v>58</v>
      </c>
      <c r="CA281" s="46"/>
      <c r="CB281" s="46"/>
      <c r="CC281" s="46"/>
      <c r="CD281" s="46"/>
      <c r="CE281" s="46"/>
      <c r="CF281" s="47"/>
      <c r="CG281" s="48">
        <f t="shared" si="158"/>
        <v>0</v>
      </c>
      <c r="CH281" s="49"/>
      <c r="CI281" s="61"/>
      <c r="CJ281" s="88"/>
    </row>
    <row r="282" spans="1:88" x14ac:dyDescent="0.25">
      <c r="A282" s="85"/>
      <c r="B282" s="82"/>
      <c r="C282" s="82"/>
      <c r="D282" s="14" t="s">
        <v>72</v>
      </c>
      <c r="E282" s="40"/>
      <c r="F282" s="25"/>
      <c r="G282" s="36"/>
      <c r="H282" s="20"/>
      <c r="I282" s="20"/>
      <c r="J282" s="20"/>
      <c r="K282" s="20"/>
      <c r="L282" s="25"/>
      <c r="M282" s="25"/>
      <c r="N282" s="53" t="s">
        <v>73</v>
      </c>
      <c r="O282" s="54"/>
      <c r="P282" s="54"/>
      <c r="Q282" s="54"/>
      <c r="R282" s="54"/>
      <c r="S282" s="54"/>
      <c r="T282" s="55"/>
      <c r="U282" s="56">
        <f t="shared" si="159"/>
        <v>0</v>
      </c>
      <c r="V282" s="57"/>
      <c r="W282" s="19"/>
      <c r="X282" s="20"/>
      <c r="Y282" s="20"/>
      <c r="Z282" s="20"/>
      <c r="AA282" s="20"/>
      <c r="AB282" s="25"/>
      <c r="AC282" s="25"/>
      <c r="AD282" s="45" t="s">
        <v>73</v>
      </c>
      <c r="AE282" s="46"/>
      <c r="AF282" s="46"/>
      <c r="AG282" s="46"/>
      <c r="AH282" s="46"/>
      <c r="AI282" s="46"/>
      <c r="AJ282" s="47"/>
      <c r="AK282" s="48">
        <f t="shared" si="155"/>
        <v>0</v>
      </c>
      <c r="AL282" s="49"/>
      <c r="AM282" s="19"/>
      <c r="AN282" s="20"/>
      <c r="AO282" s="20"/>
      <c r="AP282" s="20"/>
      <c r="AQ282" s="20"/>
      <c r="AR282" s="25"/>
      <c r="AS282" s="25"/>
      <c r="AT282" s="45" t="s">
        <v>73</v>
      </c>
      <c r="AU282" s="46"/>
      <c r="AV282" s="46"/>
      <c r="AW282" s="46"/>
      <c r="AX282" s="46"/>
      <c r="AY282" s="46"/>
      <c r="AZ282" s="47"/>
      <c r="BA282" s="48">
        <f t="shared" si="156"/>
        <v>0</v>
      </c>
      <c r="BB282" s="49"/>
      <c r="BC282" s="19"/>
      <c r="BD282" s="20"/>
      <c r="BE282" s="20"/>
      <c r="BF282" s="20"/>
      <c r="BG282" s="20"/>
      <c r="BH282" s="25"/>
      <c r="BI282" s="25"/>
      <c r="BJ282" s="45" t="s">
        <v>73</v>
      </c>
      <c r="BK282" s="46"/>
      <c r="BL282" s="46"/>
      <c r="BM282" s="46"/>
      <c r="BN282" s="46"/>
      <c r="BO282" s="46"/>
      <c r="BP282" s="47"/>
      <c r="BQ282" s="48">
        <f t="shared" si="157"/>
        <v>0</v>
      </c>
      <c r="BR282" s="49"/>
      <c r="BS282" s="19"/>
      <c r="BT282" s="20"/>
      <c r="BU282" s="20"/>
      <c r="BV282" s="20"/>
      <c r="BW282" s="20"/>
      <c r="BX282" s="24"/>
      <c r="BY282" s="24"/>
      <c r="BZ282" s="45" t="s">
        <v>73</v>
      </c>
      <c r="CA282" s="46"/>
      <c r="CB282" s="46"/>
      <c r="CC282" s="46"/>
      <c r="CD282" s="46"/>
      <c r="CE282" s="46"/>
      <c r="CF282" s="47"/>
      <c r="CG282" s="48">
        <f t="shared" si="158"/>
        <v>0</v>
      </c>
      <c r="CH282" s="49"/>
      <c r="CI282" s="61"/>
      <c r="CJ282" s="88"/>
    </row>
    <row r="283" spans="1:88" ht="15.75" thickBot="1" x14ac:dyDescent="0.3">
      <c r="A283" s="86"/>
      <c r="B283" s="83"/>
      <c r="C283" s="83"/>
      <c r="D283" s="22" t="s">
        <v>54</v>
      </c>
      <c r="E283" s="41"/>
      <c r="F283" s="26"/>
      <c r="G283" s="37"/>
      <c r="H283" s="10"/>
      <c r="I283" s="10"/>
      <c r="J283" s="10"/>
      <c r="K283" s="10"/>
      <c r="L283" s="26"/>
      <c r="M283" s="26"/>
      <c r="N283" s="50" t="s">
        <v>59</v>
      </c>
      <c r="O283" s="51"/>
      <c r="P283" s="51"/>
      <c r="Q283" s="51"/>
      <c r="R283" s="51"/>
      <c r="S283" s="51"/>
      <c r="T283" s="52"/>
      <c r="U283" s="56">
        <f t="shared" si="159"/>
        <v>0</v>
      </c>
      <c r="V283" s="57"/>
      <c r="W283" s="12"/>
      <c r="X283" s="10"/>
      <c r="Y283" s="10"/>
      <c r="Z283" s="10"/>
      <c r="AA283" s="10"/>
      <c r="AB283" s="26"/>
      <c r="AC283" s="26"/>
      <c r="AD283" s="50" t="s">
        <v>59</v>
      </c>
      <c r="AE283" s="51"/>
      <c r="AF283" s="51"/>
      <c r="AG283" s="51"/>
      <c r="AH283" s="51"/>
      <c r="AI283" s="51"/>
      <c r="AJ283" s="52"/>
      <c r="AK283" s="58">
        <f t="shared" si="155"/>
        <v>0</v>
      </c>
      <c r="AL283" s="59"/>
      <c r="AM283" s="12"/>
      <c r="AN283" s="10"/>
      <c r="AO283" s="10"/>
      <c r="AP283" s="10"/>
      <c r="AQ283" s="10"/>
      <c r="AR283" s="26"/>
      <c r="AS283" s="26"/>
      <c r="AT283" s="50" t="s">
        <v>59</v>
      </c>
      <c r="AU283" s="51"/>
      <c r="AV283" s="51"/>
      <c r="AW283" s="51"/>
      <c r="AX283" s="51"/>
      <c r="AY283" s="51"/>
      <c r="AZ283" s="52"/>
      <c r="BA283" s="58">
        <f t="shared" si="156"/>
        <v>0</v>
      </c>
      <c r="BB283" s="59"/>
      <c r="BC283" s="12"/>
      <c r="BD283" s="10"/>
      <c r="BE283" s="10"/>
      <c r="BF283" s="10"/>
      <c r="BG283" s="10"/>
      <c r="BH283" s="26"/>
      <c r="BI283" s="26"/>
      <c r="BJ283" s="50" t="s">
        <v>59</v>
      </c>
      <c r="BK283" s="51"/>
      <c r="BL283" s="51"/>
      <c r="BM283" s="51"/>
      <c r="BN283" s="51"/>
      <c r="BO283" s="51"/>
      <c r="BP283" s="52"/>
      <c r="BQ283" s="58">
        <f t="shared" si="157"/>
        <v>0</v>
      </c>
      <c r="BR283" s="59"/>
      <c r="BS283" s="12"/>
      <c r="BT283" s="10"/>
      <c r="BU283" s="10"/>
      <c r="BV283" s="10"/>
      <c r="BW283" s="10"/>
      <c r="BX283" s="24"/>
      <c r="BY283" s="24"/>
      <c r="BZ283" s="50" t="s">
        <v>59</v>
      </c>
      <c r="CA283" s="51"/>
      <c r="CB283" s="51"/>
      <c r="CC283" s="51"/>
      <c r="CD283" s="51"/>
      <c r="CE283" s="51"/>
      <c r="CF283" s="52"/>
      <c r="CG283" s="58">
        <f t="shared" si="158"/>
        <v>0</v>
      </c>
      <c r="CH283" s="59"/>
      <c r="CI283" s="62"/>
      <c r="CJ283" s="89"/>
    </row>
    <row r="284" spans="1:88" x14ac:dyDescent="0.25">
      <c r="A284" s="84">
        <v>32</v>
      </c>
      <c r="B284" s="81"/>
      <c r="C284" s="81" t="s">
        <v>9</v>
      </c>
      <c r="D284" s="15" t="s">
        <v>29</v>
      </c>
      <c r="E284" s="38"/>
      <c r="F284" s="23"/>
      <c r="G284" s="34">
        <v>5</v>
      </c>
      <c r="H284" s="17">
        <v>7</v>
      </c>
      <c r="I284" s="17">
        <v>5</v>
      </c>
      <c r="J284" s="17">
        <v>5</v>
      </c>
      <c r="K284" s="17">
        <v>5</v>
      </c>
      <c r="L284" s="23"/>
      <c r="M284" s="23"/>
      <c r="N284" s="42">
        <f>SUM(G284:K284)+U286</f>
        <v>27</v>
      </c>
      <c r="O284" s="42">
        <f>IF($C284="BLM-ATÖLYE-LAB(ŞEF)",20,IF($C284="SINIF",18,IF($C284="OKUL ÖNCESİ",18,IF($C284="REHBER ÖĞ",18,IF($C284="ÖZEL EĞİTİM ÖĞRT.",18,IF($C284="MÜDÜR",2,IF($C284="MÜDÜR YRD",6,IF($C284="MÜDÜR BAŞYARD",2,IF($C284="ATÖLYE-LAB",20,15)))))))))</f>
        <v>2</v>
      </c>
      <c r="P284" s="42">
        <f>IF(N284-O284&gt;0,N284-O284,0)</f>
        <v>25</v>
      </c>
      <c r="Q284" s="42">
        <f>IF(OR($C284="MÜDÜR",$C284="MÜDÜR YRD",$C284="MÜDÜR BAŞYARD"),0,IF(AND(N284+IF(S284="VAR",1,0)&gt;29,N284+IF(S284="VAR",1,0)&lt;41),3,IF(AND(N284+IF(S284="VAR",1,0)&gt;9,N284+IF(S284="VAR",1,0)&lt;20),1,IF(AND(N284+IF(S284="VAR",1,0)&gt;19,N284+IF(S284="VAR",1,0)&lt;30),2,0))))</f>
        <v>0</v>
      </c>
      <c r="R284" s="43" t="s">
        <v>5</v>
      </c>
      <c r="S284" s="43" t="s">
        <v>5</v>
      </c>
      <c r="T284" s="18">
        <f>3*COUNTIF(G284:K284,"M")</f>
        <v>0</v>
      </c>
      <c r="U284" s="42">
        <f>IF($C284="MÜDÜR BAŞYARD",0,IF($C284="MÜDÜR",0,IF($C284="MÜDÜR YRD",0,IF($C284="REHBER ÖĞ",0,IF($C284="FORMATÖR",0,IF($C284="ÖZEL EĞİTİM ÖĞRT.",0,IF(OR(R284="VAR",S284="VAR"),2,)))))))</f>
        <v>0</v>
      </c>
      <c r="V284" s="44">
        <f>IF($C284="REHBER ÖĞ",N284+U291,IF($C284="FORMATÖR",N284+U291,IF($C284="ÖZEL EĞİTİM ÖĞRT.",N284+U291,P284+Q284+U284+T284+U285+U287+U288+U289+U290+U291+U292)))</f>
        <v>31</v>
      </c>
      <c r="W284" s="16"/>
      <c r="X284" s="17"/>
      <c r="Y284" s="17"/>
      <c r="Z284" s="17"/>
      <c r="AA284" s="17"/>
      <c r="AB284" s="23"/>
      <c r="AC284" s="23"/>
      <c r="AD284" s="42">
        <f>SUM(W284:AA284)+AK286</f>
        <v>0</v>
      </c>
      <c r="AE284" s="42">
        <f>IF($C284="BLM-ATÖLYE-LAB(ŞEF)",20,IF($C284="SINIF",18,IF($C284="OKUL ÖNCESİ",18,IF($C284="REHBER ÖĞ",18,IF($C284="ÖZEL EĞİTİM ÖĞRT.",18,IF($C284="MÜDÜR",2,IF($C284="MÜDÜR YRD",6,IF($C284="MÜDÜR BAŞYARD",2,IF($C284="ATÖLYE-LAB",20,15)))))))))</f>
        <v>2</v>
      </c>
      <c r="AF284" s="42">
        <f>IF(AD284-AE284&gt;0,AD284-AE284,0)</f>
        <v>0</v>
      </c>
      <c r="AG284" s="42">
        <f>IF(OR($C284="MÜDÜR",$C284="MÜDÜR YRD",$C284="MÜDÜR BAŞYARD"),0,IF(AND(AD284+IF(AI284="VAR",1,0)&gt;29,AD284+IF(AI284="VAR",1,0)&lt;41),3,IF(AND(AD284+IF(AI284="VAR",1,0)&gt;9,AD284+IF(AI284="VAR",1,0)&lt;20),1,IF(AND(AD284+IF(AI284="VAR",1,0)&gt;19,AD284+IF(AI284="VAR",1,0)&lt;30),2,0))))</f>
        <v>0</v>
      </c>
      <c r="AH284" s="43" t="s">
        <v>5</v>
      </c>
      <c r="AI284" s="43" t="s">
        <v>4</v>
      </c>
      <c r="AJ284" s="18">
        <f>3*COUNTIF(W284:AA284,"M")</f>
        <v>0</v>
      </c>
      <c r="AK284" s="42">
        <f>IF($C284="MÜDÜR BAŞYARD",0,IF($C284="MÜDÜR",0,IF($C284="MÜDÜR YRD",0,IF($C284="REHBER ÖĞ",0,IF($C284="FORMATÖR",0,IF($C284="ÖZEL EĞİTİM ÖĞRT.",0,IF(OR(AH284="VAR",AI284="VAR"),2,)))))))</f>
        <v>0</v>
      </c>
      <c r="AL284" s="44">
        <f>IF($C284="REHBER ÖĞ",AD284+AK291,IF($C284="FORMATÖR",AD284+AK291,IF($C284="ÖZEL EĞİTİM ÖĞRT.",AD284+AK291,AF284+AG284+AK284+AJ284+AK285+AK287+AK288+AK289+AK290+AK291+AK292)))</f>
        <v>0</v>
      </c>
      <c r="AM284" s="16"/>
      <c r="AN284" s="17"/>
      <c r="AO284" s="17"/>
      <c r="AP284" s="17"/>
      <c r="AQ284" s="17"/>
      <c r="AR284" s="23"/>
      <c r="AS284" s="23"/>
      <c r="AT284" s="42">
        <f>SUM(AM284:AQ284)+BA286</f>
        <v>0</v>
      </c>
      <c r="AU284" s="42">
        <f>IF($C284="BLM-ATÖLYE-LAB(ŞEF)",20,IF($C284="SINIF",18,IF($C284="OKUL ÖNCESİ",18,IF($C284="REHBER ÖĞ",18,IF($C284="ÖZEL EĞİTİM ÖĞRT.",18,IF($C284="MÜDÜR",2,IF($C284="MÜDÜR YRD",6,IF($C284="MÜDÜR BAŞYARD",2,IF($C284="ATÖLYE-LAB",20,15)))))))))</f>
        <v>2</v>
      </c>
      <c r="AV284" s="42">
        <f>IF(AT284-AU284&gt;0,AT284-AU284,0)</f>
        <v>0</v>
      </c>
      <c r="AW284" s="42">
        <f>IF(OR($C284="MÜDÜR",$C284="MÜDÜR YRD",$C284="MÜDÜR BAŞYARD"),0,IF(AND(AT284+IF(AY284="VAR",1,0)&gt;29,AT284+IF(AY284="VAR",1,0)&lt;41),3,IF(AND(AT284+IF(AY284="VAR",1,0)&gt;9,AT284+IF(AY284="VAR",1,0)&lt;20),1,IF(AND(AT284+IF(AY284="VAR",1,0)&gt;19,AT284+IF(AY284="VAR",1,0)&lt;30),2,0))))</f>
        <v>0</v>
      </c>
      <c r="AX284" s="43" t="s">
        <v>4</v>
      </c>
      <c r="AY284" s="43" t="s">
        <v>5</v>
      </c>
      <c r="AZ284" s="18">
        <f>3*COUNTIF(AM284:AQ284,"M")</f>
        <v>0</v>
      </c>
      <c r="BA284" s="42">
        <f>IF($C284="MÜDÜR BAŞYARD",0,IF($C284="MÜDÜR",0,IF($C284="MÜDÜR YRD",0,IF($C284="REHBER ÖĞ",0,IF($C284="FORMATÖR",0,IF($C284="ÖZEL EĞİTİM ÖĞRT.",0,IF(OR(AX284="VAR",AY284="VAR"),2,)))))))</f>
        <v>0</v>
      </c>
      <c r="BB284" s="44">
        <f>IF($C284="REHBER ÖĞ",AT284+BA291,IF($C284="FORMATÖR",AT284+BA291,IF($C284="ÖZEL EĞİTİM ÖĞRT.",AT284+BA291,AV284+AW284+BA284+AZ284+BA285+BA287+BA288+BA289+BA290+BA291+BA292)))</f>
        <v>0</v>
      </c>
      <c r="BC284" s="16"/>
      <c r="BD284" s="17"/>
      <c r="BE284" s="17"/>
      <c r="BF284" s="17"/>
      <c r="BG284" s="17"/>
      <c r="BH284" s="23"/>
      <c r="BI284" s="23"/>
      <c r="BJ284" s="42">
        <f>SUM(BC284:BG284)+BQ286</f>
        <v>0</v>
      </c>
      <c r="BK284" s="42">
        <f>IF($C284="BLM-ATÖLYE-LAB(ŞEF)",20,IF($C284="SINIF",18,IF($C284="OKUL ÖNCESİ",18,IF($C284="REHBER ÖĞ",18,IF($C284="ÖZEL EĞİTİM ÖĞRT.",18,IF($C284="MÜDÜR",2,IF($C284="MÜDÜR YRD",6,IF($C284="MÜDÜR BAŞYARD",2,IF($C284="ATÖLYE-LAB",20,15)))))))))</f>
        <v>2</v>
      </c>
      <c r="BL284" s="42">
        <f>IF(BJ284-BK284&gt;0,BJ284-BK284,0)</f>
        <v>0</v>
      </c>
      <c r="BM284" s="42">
        <f>IF(OR($C284="MÜDÜR",$C284="MÜDÜR YRD",$C284="MÜDÜR BAŞYARD"),0,IF(AND(BJ284+IF(BO284="VAR",1,0)&gt;29,BJ284+IF(BO284="VAR",1,0)&lt;41),3,IF(AND(BJ284+IF(BO284="VAR",1,0)&gt;9,BJ284+IF(BO284="VAR",1,0)&lt;20),1,IF(AND(BJ284+IF(BO284="VAR",1,0)&gt;19,BJ284+IF(BO284="VAR",1,0)&lt;30),2,0))))</f>
        <v>0</v>
      </c>
      <c r="BN284" s="43" t="s">
        <v>4</v>
      </c>
      <c r="BO284" s="43" t="s">
        <v>5</v>
      </c>
      <c r="BP284" s="18">
        <f>3*COUNTIF(BC284:BG284,"M")</f>
        <v>0</v>
      </c>
      <c r="BQ284" s="42">
        <f>IF($C284="MÜDÜR BAŞYARD",0,IF($C284="MÜDÜR",0,IF($C284="MÜDÜR YRD",0,IF($C284="REHBER ÖĞ",0,IF($C284="FORMATÖR",0,IF($C284="ÖZEL EĞİTİM ÖĞRT.",0,IF(OR(BN284="VAR",BO284="VAR"),2,)))))))</f>
        <v>0</v>
      </c>
      <c r="BR284" s="44">
        <f>IF($C284="REHBER ÖĞ",BJ284+BQ291,IF($C284="FORMATÖR",BJ284+BQ291,IF($C284="ÖZEL EĞİTİM ÖĞRT.",BJ284+BQ291,BL284+BM284+BQ284+BP284+BQ285+BQ287+BQ288+BQ289+BQ290+BQ291+BQ292)))</f>
        <v>0</v>
      </c>
      <c r="BS284" s="16"/>
      <c r="BT284" s="17"/>
      <c r="BU284" s="17"/>
      <c r="BV284" s="17"/>
      <c r="BW284" s="17"/>
      <c r="BX284" s="23"/>
      <c r="BY284" s="23"/>
      <c r="BZ284" s="42">
        <f>SUM(BS284:BW284)+CG286</f>
        <v>0</v>
      </c>
      <c r="CA284" s="42">
        <f>IF($C284="BLM-ATÖLYE-LAB(ŞEF)",20,IF($C284="SINIF",18,IF($C284="OKUL ÖNCESİ",18,IF($C284="REHBER ÖĞ",18,IF($C284="ÖZEL EĞİTİM ÖĞRT.",18,IF($C284="MÜDÜR",2,IF($C284="MÜDÜR YRD",6,IF($C284="MÜDÜR BAŞYARD",2,IF($C284="ATÖLYE-LAB",20,15)))))))))</f>
        <v>2</v>
      </c>
      <c r="CB284" s="42">
        <f>IF(BZ284-CA284&gt;0,BZ284-CA284,0)</f>
        <v>0</v>
      </c>
      <c r="CC284" s="42">
        <f>IF(OR($C284="MÜDÜR",$C284="MÜDÜR YRD",$C284="MÜDÜR BAŞYARD"),0,IF(AND(BZ284+IF(CE284="VAR",1,0)&gt;29,BZ284+IF(CE284="VAR",1,0)&lt;41),3,IF(AND(BZ284+IF(CE284="VAR",1,0)&gt;9,BZ284+IF(CE284="VAR",1,0)&lt;20),1,IF(AND(BZ284+IF(CE284="VAR",1,0)&gt;19,BZ284+IF(CE284="VAR",1,0)&lt;30),2,0))))</f>
        <v>0</v>
      </c>
      <c r="CD284" s="43" t="s">
        <v>5</v>
      </c>
      <c r="CE284" s="43" t="s">
        <v>4</v>
      </c>
      <c r="CF284" s="18">
        <f>3*COUNTIF(BS284:BW284,"M")</f>
        <v>0</v>
      </c>
      <c r="CG284" s="42">
        <f>IF($C284="MÜDÜR BAŞYARD",0,IF($C284="MÜDÜR",0,IF($C284="MÜDÜR YRD",0,IF($C284="REHBER ÖĞ",0,IF($C284="FORMATÖR",0,IF($C284="ÖZEL EĞİTİM ÖĞRT.",0,IF(OR(CD284="VAR",CE284="VAR"),2,)))))))</f>
        <v>0</v>
      </c>
      <c r="CH284" s="44">
        <f>IF($C284="REHBER ÖĞ",BZ284+CG291,IF($C284="FORMATÖR",BZ284+CG291,IF($C284="ÖZEL EĞİTİM ÖĞRT.",BZ284+CG291,CB284+CC284+CG284+CF284+CG285+CG287+CG288+CG289+CG290+CG291+CG292)))</f>
        <v>0</v>
      </c>
      <c r="CI284" s="60">
        <f>V284+AL284+BB284+BR284+CH284</f>
        <v>31</v>
      </c>
      <c r="CJ284" s="87"/>
    </row>
    <row r="285" spans="1:88" x14ac:dyDescent="0.25">
      <c r="A285" s="85"/>
      <c r="B285" s="82"/>
      <c r="C285" s="82"/>
      <c r="D285" s="14" t="s">
        <v>76</v>
      </c>
      <c r="E285" s="39"/>
      <c r="F285" s="24"/>
      <c r="G285" s="35"/>
      <c r="H285" s="9"/>
      <c r="I285" s="9"/>
      <c r="J285" s="9"/>
      <c r="K285" s="9"/>
      <c r="L285" s="24"/>
      <c r="M285" s="24"/>
      <c r="N285" s="53" t="s">
        <v>77</v>
      </c>
      <c r="O285" s="54"/>
      <c r="P285" s="54"/>
      <c r="Q285" s="54"/>
      <c r="R285" s="54"/>
      <c r="S285" s="54"/>
      <c r="T285" s="55"/>
      <c r="U285" s="56">
        <f>SUM(E285:M285)</f>
        <v>0</v>
      </c>
      <c r="V285" s="57"/>
      <c r="W285" s="11"/>
      <c r="X285" s="9"/>
      <c r="Y285" s="9"/>
      <c r="Z285" s="9"/>
      <c r="AA285" s="9"/>
      <c r="AB285" s="24"/>
      <c r="AC285" s="24"/>
      <c r="AD285" s="45" t="s">
        <v>77</v>
      </c>
      <c r="AE285" s="46"/>
      <c r="AF285" s="46"/>
      <c r="AG285" s="46"/>
      <c r="AH285" s="46"/>
      <c r="AI285" s="46"/>
      <c r="AJ285" s="47"/>
      <c r="AK285" s="48">
        <f>SUM(W285:AC285)</f>
        <v>0</v>
      </c>
      <c r="AL285" s="49"/>
      <c r="AM285" s="11"/>
      <c r="AN285" s="9"/>
      <c r="AO285" s="9"/>
      <c r="AP285" s="9"/>
      <c r="AQ285" s="9"/>
      <c r="AR285" s="24"/>
      <c r="AS285" s="24"/>
      <c r="AT285" s="45" t="s">
        <v>77</v>
      </c>
      <c r="AU285" s="46"/>
      <c r="AV285" s="46"/>
      <c r="AW285" s="46"/>
      <c r="AX285" s="46"/>
      <c r="AY285" s="46"/>
      <c r="AZ285" s="47"/>
      <c r="BA285" s="48">
        <f>SUM(AM285:AS285)</f>
        <v>0</v>
      </c>
      <c r="BB285" s="49"/>
      <c r="BC285" s="11"/>
      <c r="BD285" s="9"/>
      <c r="BE285" s="9"/>
      <c r="BF285" s="9"/>
      <c r="BG285" s="9"/>
      <c r="BH285" s="24"/>
      <c r="BI285" s="24"/>
      <c r="BJ285" s="45" t="s">
        <v>77</v>
      </c>
      <c r="BK285" s="46"/>
      <c r="BL285" s="46"/>
      <c r="BM285" s="46"/>
      <c r="BN285" s="46"/>
      <c r="BO285" s="46"/>
      <c r="BP285" s="47"/>
      <c r="BQ285" s="48">
        <f>SUM(BC285:BI285)</f>
        <v>0</v>
      </c>
      <c r="BR285" s="49"/>
      <c r="BS285" s="11"/>
      <c r="BT285" s="9"/>
      <c r="BU285" s="9"/>
      <c r="BV285" s="9"/>
      <c r="BW285" s="9"/>
      <c r="BX285" s="24"/>
      <c r="BY285" s="24"/>
      <c r="BZ285" s="45" t="s">
        <v>77</v>
      </c>
      <c r="CA285" s="46"/>
      <c r="CB285" s="46"/>
      <c r="CC285" s="46"/>
      <c r="CD285" s="46"/>
      <c r="CE285" s="46"/>
      <c r="CF285" s="47"/>
      <c r="CG285" s="48">
        <f>SUM(BS285:BY285)</f>
        <v>0</v>
      </c>
      <c r="CH285" s="49"/>
      <c r="CI285" s="61"/>
      <c r="CJ285" s="88"/>
    </row>
    <row r="286" spans="1:88" x14ac:dyDescent="0.25">
      <c r="A286" s="85"/>
      <c r="B286" s="82"/>
      <c r="C286" s="82"/>
      <c r="D286" s="14" t="s">
        <v>78</v>
      </c>
      <c r="E286" s="39"/>
      <c r="F286" s="24"/>
      <c r="G286" s="35"/>
      <c r="H286" s="9"/>
      <c r="I286" s="9"/>
      <c r="J286" s="9"/>
      <c r="K286" s="9"/>
      <c r="L286" s="24"/>
      <c r="M286" s="24"/>
      <c r="N286" s="45" t="s">
        <v>79</v>
      </c>
      <c r="O286" s="46"/>
      <c r="P286" s="46"/>
      <c r="Q286" s="46"/>
      <c r="R286" s="46"/>
      <c r="S286" s="46"/>
      <c r="T286" s="47"/>
      <c r="U286" s="56">
        <f>SUM(E286:M286)</f>
        <v>0</v>
      </c>
      <c r="V286" s="57"/>
      <c r="W286" s="11"/>
      <c r="X286" s="9"/>
      <c r="Y286" s="9"/>
      <c r="Z286" s="9"/>
      <c r="AA286" s="9"/>
      <c r="AB286" s="24"/>
      <c r="AC286" s="24"/>
      <c r="AD286" s="45" t="s">
        <v>79</v>
      </c>
      <c r="AE286" s="46"/>
      <c r="AF286" s="46"/>
      <c r="AG286" s="46"/>
      <c r="AH286" s="46"/>
      <c r="AI286" s="46"/>
      <c r="AJ286" s="47"/>
      <c r="AK286" s="48">
        <f>SUM(W286:AC286)</f>
        <v>0</v>
      </c>
      <c r="AL286" s="49"/>
      <c r="AM286" s="11"/>
      <c r="AN286" s="9"/>
      <c r="AO286" s="9"/>
      <c r="AP286" s="9"/>
      <c r="AQ286" s="9"/>
      <c r="AR286" s="24"/>
      <c r="AS286" s="24"/>
      <c r="AT286" s="45" t="s">
        <v>79</v>
      </c>
      <c r="AU286" s="46"/>
      <c r="AV286" s="46"/>
      <c r="AW286" s="46"/>
      <c r="AX286" s="46"/>
      <c r="AY286" s="46"/>
      <c r="AZ286" s="47"/>
      <c r="BA286" s="48">
        <f>SUM(AM286:AS286)</f>
        <v>0</v>
      </c>
      <c r="BB286" s="49"/>
      <c r="BC286" s="11"/>
      <c r="BD286" s="9"/>
      <c r="BE286" s="9"/>
      <c r="BF286" s="9"/>
      <c r="BG286" s="9"/>
      <c r="BH286" s="24"/>
      <c r="BI286" s="24"/>
      <c r="BJ286" s="45" t="s">
        <v>79</v>
      </c>
      <c r="BK286" s="46"/>
      <c r="BL286" s="46"/>
      <c r="BM286" s="46"/>
      <c r="BN286" s="46"/>
      <c r="BO286" s="46"/>
      <c r="BP286" s="47"/>
      <c r="BQ286" s="48">
        <f>SUM(BC286:BI286)</f>
        <v>0</v>
      </c>
      <c r="BR286" s="49"/>
      <c r="BS286" s="11"/>
      <c r="BT286" s="9"/>
      <c r="BU286" s="9"/>
      <c r="BV286" s="9"/>
      <c r="BW286" s="9"/>
      <c r="BX286" s="24"/>
      <c r="BY286" s="24"/>
      <c r="BZ286" s="45" t="s">
        <v>79</v>
      </c>
      <c r="CA286" s="46"/>
      <c r="CB286" s="46"/>
      <c r="CC286" s="46"/>
      <c r="CD286" s="46"/>
      <c r="CE286" s="46"/>
      <c r="CF286" s="47"/>
      <c r="CG286" s="48">
        <f>SUM(BS286:BY286)</f>
        <v>0</v>
      </c>
      <c r="CH286" s="49"/>
      <c r="CI286" s="61"/>
      <c r="CJ286" s="88"/>
    </row>
    <row r="287" spans="1:88" x14ac:dyDescent="0.25">
      <c r="A287" s="85"/>
      <c r="B287" s="82"/>
      <c r="C287" s="82"/>
      <c r="D287" s="14" t="s">
        <v>28</v>
      </c>
      <c r="E287" s="39"/>
      <c r="F287" s="24"/>
      <c r="G287" s="35"/>
      <c r="H287" s="9"/>
      <c r="I287" s="9"/>
      <c r="J287" s="9"/>
      <c r="K287" s="9"/>
      <c r="L287" s="24"/>
      <c r="M287" s="24"/>
      <c r="N287" s="53" t="s">
        <v>55</v>
      </c>
      <c r="O287" s="54"/>
      <c r="P287" s="54"/>
      <c r="Q287" s="54"/>
      <c r="R287" s="54"/>
      <c r="S287" s="54"/>
      <c r="T287" s="55"/>
      <c r="U287" s="56">
        <f>SUM(E287:M287)</f>
        <v>0</v>
      </c>
      <c r="V287" s="57"/>
      <c r="W287" s="11"/>
      <c r="X287" s="9"/>
      <c r="Y287" s="9"/>
      <c r="Z287" s="9"/>
      <c r="AA287" s="9"/>
      <c r="AB287" s="24"/>
      <c r="AC287" s="24"/>
      <c r="AD287" s="45" t="s">
        <v>55</v>
      </c>
      <c r="AE287" s="46"/>
      <c r="AF287" s="46"/>
      <c r="AG287" s="46"/>
      <c r="AH287" s="46"/>
      <c r="AI287" s="46"/>
      <c r="AJ287" s="47"/>
      <c r="AK287" s="48">
        <f t="shared" ref="AK287:AK292" si="160">SUM(W287:AC287)</f>
        <v>0</v>
      </c>
      <c r="AL287" s="49"/>
      <c r="AM287" s="11"/>
      <c r="AN287" s="9"/>
      <c r="AO287" s="9"/>
      <c r="AP287" s="9"/>
      <c r="AQ287" s="9"/>
      <c r="AR287" s="24"/>
      <c r="AS287" s="24"/>
      <c r="AT287" s="45" t="s">
        <v>55</v>
      </c>
      <c r="AU287" s="46"/>
      <c r="AV287" s="46"/>
      <c r="AW287" s="46"/>
      <c r="AX287" s="46"/>
      <c r="AY287" s="46"/>
      <c r="AZ287" s="47"/>
      <c r="BA287" s="48">
        <f t="shared" ref="BA287:BA292" si="161">SUM(AM287:AS287)</f>
        <v>0</v>
      </c>
      <c r="BB287" s="49"/>
      <c r="BC287" s="11"/>
      <c r="BD287" s="9"/>
      <c r="BE287" s="9"/>
      <c r="BF287" s="9"/>
      <c r="BG287" s="9"/>
      <c r="BH287" s="24"/>
      <c r="BI287" s="24"/>
      <c r="BJ287" s="45" t="s">
        <v>55</v>
      </c>
      <c r="BK287" s="46"/>
      <c r="BL287" s="46"/>
      <c r="BM287" s="46"/>
      <c r="BN287" s="46"/>
      <c r="BO287" s="46"/>
      <c r="BP287" s="47"/>
      <c r="BQ287" s="48">
        <f t="shared" ref="BQ287:BQ292" si="162">SUM(BC287:BI287)</f>
        <v>0</v>
      </c>
      <c r="BR287" s="49"/>
      <c r="BS287" s="11"/>
      <c r="BT287" s="9"/>
      <c r="BU287" s="9"/>
      <c r="BV287" s="9"/>
      <c r="BW287" s="9"/>
      <c r="BX287" s="24"/>
      <c r="BY287" s="24"/>
      <c r="BZ287" s="45" t="s">
        <v>55</v>
      </c>
      <c r="CA287" s="46"/>
      <c r="CB287" s="46"/>
      <c r="CC287" s="46"/>
      <c r="CD287" s="46"/>
      <c r="CE287" s="46"/>
      <c r="CF287" s="47"/>
      <c r="CG287" s="48">
        <f t="shared" ref="CG287:CG292" si="163">SUM(BS287:BY287)</f>
        <v>0</v>
      </c>
      <c r="CH287" s="49"/>
      <c r="CI287" s="61"/>
      <c r="CJ287" s="88"/>
    </row>
    <row r="288" spans="1:88" x14ac:dyDescent="0.25">
      <c r="A288" s="85"/>
      <c r="B288" s="82"/>
      <c r="C288" s="82"/>
      <c r="D288" s="14" t="s">
        <v>30</v>
      </c>
      <c r="E288" s="39"/>
      <c r="F288" s="24"/>
      <c r="G288" s="35"/>
      <c r="H288" s="9"/>
      <c r="I288" s="9"/>
      <c r="J288" s="9"/>
      <c r="K288" s="9"/>
      <c r="L288" s="24"/>
      <c r="M288" s="24"/>
      <c r="N288" s="53" t="s">
        <v>56</v>
      </c>
      <c r="O288" s="54"/>
      <c r="P288" s="54"/>
      <c r="Q288" s="54"/>
      <c r="R288" s="54"/>
      <c r="S288" s="54"/>
      <c r="T288" s="55"/>
      <c r="U288" s="56">
        <f t="shared" ref="U288:U292" si="164">SUM(E288:M288)</f>
        <v>0</v>
      </c>
      <c r="V288" s="57"/>
      <c r="W288" s="11"/>
      <c r="X288" s="9"/>
      <c r="Y288" s="9"/>
      <c r="Z288" s="9"/>
      <c r="AA288" s="9"/>
      <c r="AB288" s="24"/>
      <c r="AC288" s="24"/>
      <c r="AD288" s="45" t="s">
        <v>56</v>
      </c>
      <c r="AE288" s="46"/>
      <c r="AF288" s="46"/>
      <c r="AG288" s="46"/>
      <c r="AH288" s="46"/>
      <c r="AI288" s="46"/>
      <c r="AJ288" s="47"/>
      <c r="AK288" s="48">
        <f t="shared" si="160"/>
        <v>0</v>
      </c>
      <c r="AL288" s="49"/>
      <c r="AM288" s="11"/>
      <c r="AN288" s="9"/>
      <c r="AO288" s="9"/>
      <c r="AP288" s="9"/>
      <c r="AQ288" s="9"/>
      <c r="AR288" s="24"/>
      <c r="AS288" s="24"/>
      <c r="AT288" s="45" t="s">
        <v>56</v>
      </c>
      <c r="AU288" s="46"/>
      <c r="AV288" s="46"/>
      <c r="AW288" s="46"/>
      <c r="AX288" s="46"/>
      <c r="AY288" s="46"/>
      <c r="AZ288" s="47"/>
      <c r="BA288" s="48">
        <f t="shared" si="161"/>
        <v>0</v>
      </c>
      <c r="BB288" s="49"/>
      <c r="BC288" s="11"/>
      <c r="BD288" s="9"/>
      <c r="BE288" s="9"/>
      <c r="BF288" s="9"/>
      <c r="BG288" s="9"/>
      <c r="BH288" s="24"/>
      <c r="BI288" s="24"/>
      <c r="BJ288" s="45" t="s">
        <v>56</v>
      </c>
      <c r="BK288" s="46"/>
      <c r="BL288" s="46"/>
      <c r="BM288" s="46"/>
      <c r="BN288" s="46"/>
      <c r="BO288" s="46"/>
      <c r="BP288" s="47"/>
      <c r="BQ288" s="48">
        <f t="shared" si="162"/>
        <v>0</v>
      </c>
      <c r="BR288" s="49"/>
      <c r="BS288" s="11"/>
      <c r="BT288" s="9"/>
      <c r="BU288" s="9"/>
      <c r="BV288" s="9"/>
      <c r="BW288" s="9"/>
      <c r="BX288" s="24"/>
      <c r="BY288" s="24"/>
      <c r="BZ288" s="45" t="s">
        <v>56</v>
      </c>
      <c r="CA288" s="46"/>
      <c r="CB288" s="46"/>
      <c r="CC288" s="46"/>
      <c r="CD288" s="46"/>
      <c r="CE288" s="46"/>
      <c r="CF288" s="47"/>
      <c r="CG288" s="48">
        <f t="shared" si="163"/>
        <v>0</v>
      </c>
      <c r="CH288" s="49"/>
      <c r="CI288" s="61"/>
      <c r="CJ288" s="88"/>
    </row>
    <row r="289" spans="1:88" x14ac:dyDescent="0.25">
      <c r="A289" s="85"/>
      <c r="B289" s="82"/>
      <c r="C289" s="82"/>
      <c r="D289" s="14" t="s">
        <v>35</v>
      </c>
      <c r="E289" s="39"/>
      <c r="F289" s="24"/>
      <c r="G289" s="35"/>
      <c r="H289" s="9"/>
      <c r="I289" s="9"/>
      <c r="J289" s="9"/>
      <c r="K289" s="9"/>
      <c r="L289" s="24"/>
      <c r="M289" s="24"/>
      <c r="N289" s="53" t="s">
        <v>57</v>
      </c>
      <c r="O289" s="54"/>
      <c r="P289" s="54"/>
      <c r="Q289" s="54"/>
      <c r="R289" s="54"/>
      <c r="S289" s="54"/>
      <c r="T289" s="55"/>
      <c r="U289" s="56">
        <f t="shared" si="164"/>
        <v>0</v>
      </c>
      <c r="V289" s="57"/>
      <c r="W289" s="11"/>
      <c r="X289" s="9"/>
      <c r="Y289" s="9"/>
      <c r="Z289" s="9"/>
      <c r="AA289" s="9"/>
      <c r="AB289" s="24"/>
      <c r="AC289" s="24"/>
      <c r="AD289" s="45" t="s">
        <v>57</v>
      </c>
      <c r="AE289" s="46"/>
      <c r="AF289" s="46"/>
      <c r="AG289" s="46"/>
      <c r="AH289" s="46"/>
      <c r="AI289" s="46"/>
      <c r="AJ289" s="47"/>
      <c r="AK289" s="48">
        <f t="shared" si="160"/>
        <v>0</v>
      </c>
      <c r="AL289" s="49"/>
      <c r="AM289" s="11"/>
      <c r="AN289" s="9"/>
      <c r="AO289" s="9"/>
      <c r="AP289" s="9"/>
      <c r="AQ289" s="9"/>
      <c r="AR289" s="24"/>
      <c r="AS289" s="24"/>
      <c r="AT289" s="45" t="s">
        <v>57</v>
      </c>
      <c r="AU289" s="46"/>
      <c r="AV289" s="46"/>
      <c r="AW289" s="46"/>
      <c r="AX289" s="46"/>
      <c r="AY289" s="46"/>
      <c r="AZ289" s="47"/>
      <c r="BA289" s="48">
        <f t="shared" si="161"/>
        <v>0</v>
      </c>
      <c r="BB289" s="49"/>
      <c r="BC289" s="11"/>
      <c r="BD289" s="9"/>
      <c r="BE289" s="9"/>
      <c r="BF289" s="9"/>
      <c r="BG289" s="9"/>
      <c r="BH289" s="24"/>
      <c r="BI289" s="24"/>
      <c r="BJ289" s="45" t="s">
        <v>57</v>
      </c>
      <c r="BK289" s="46"/>
      <c r="BL289" s="46"/>
      <c r="BM289" s="46"/>
      <c r="BN289" s="46"/>
      <c r="BO289" s="46"/>
      <c r="BP289" s="47"/>
      <c r="BQ289" s="48">
        <f t="shared" si="162"/>
        <v>0</v>
      </c>
      <c r="BR289" s="49"/>
      <c r="BS289" s="11"/>
      <c r="BT289" s="9"/>
      <c r="BU289" s="9"/>
      <c r="BV289" s="9"/>
      <c r="BW289" s="9"/>
      <c r="BX289" s="24"/>
      <c r="BY289" s="24"/>
      <c r="BZ289" s="45" t="s">
        <v>57</v>
      </c>
      <c r="CA289" s="46"/>
      <c r="CB289" s="46"/>
      <c r="CC289" s="46"/>
      <c r="CD289" s="46"/>
      <c r="CE289" s="46"/>
      <c r="CF289" s="47"/>
      <c r="CG289" s="48">
        <f t="shared" si="163"/>
        <v>0</v>
      </c>
      <c r="CH289" s="49"/>
      <c r="CI289" s="61"/>
      <c r="CJ289" s="88"/>
    </row>
    <row r="290" spans="1:88" x14ac:dyDescent="0.25">
      <c r="A290" s="85"/>
      <c r="B290" s="82"/>
      <c r="C290" s="82"/>
      <c r="D290" s="14" t="s">
        <v>32</v>
      </c>
      <c r="E290" s="40"/>
      <c r="F290" s="25"/>
      <c r="G290" s="36"/>
      <c r="H290" s="20"/>
      <c r="I290" s="20">
        <v>6</v>
      </c>
      <c r="J290" s="20"/>
      <c r="K290" s="20"/>
      <c r="L290" s="25"/>
      <c r="M290" s="25"/>
      <c r="N290" s="53" t="s">
        <v>58</v>
      </c>
      <c r="O290" s="54"/>
      <c r="P290" s="54"/>
      <c r="Q290" s="54"/>
      <c r="R290" s="54"/>
      <c r="S290" s="54"/>
      <c r="T290" s="55"/>
      <c r="U290" s="56">
        <f t="shared" si="164"/>
        <v>6</v>
      </c>
      <c r="V290" s="57"/>
      <c r="W290" s="11"/>
      <c r="X290" s="9"/>
      <c r="Y290" s="20"/>
      <c r="Z290" s="9"/>
      <c r="AA290" s="9"/>
      <c r="AB290" s="24"/>
      <c r="AC290" s="24"/>
      <c r="AD290" s="45" t="s">
        <v>58</v>
      </c>
      <c r="AE290" s="46"/>
      <c r="AF290" s="46"/>
      <c r="AG290" s="46"/>
      <c r="AH290" s="46"/>
      <c r="AI290" s="46"/>
      <c r="AJ290" s="47"/>
      <c r="AK290" s="48">
        <f t="shared" si="160"/>
        <v>0</v>
      </c>
      <c r="AL290" s="49"/>
      <c r="AM290" s="11"/>
      <c r="AN290" s="9"/>
      <c r="AO290" s="9"/>
      <c r="AP290" s="20"/>
      <c r="AQ290" s="9"/>
      <c r="AR290" s="24"/>
      <c r="AS290" s="24"/>
      <c r="AT290" s="45" t="s">
        <v>58</v>
      </c>
      <c r="AU290" s="46"/>
      <c r="AV290" s="46"/>
      <c r="AW290" s="46"/>
      <c r="AX290" s="46"/>
      <c r="AY290" s="46"/>
      <c r="AZ290" s="47"/>
      <c r="BA290" s="48">
        <f t="shared" si="161"/>
        <v>0</v>
      </c>
      <c r="BB290" s="49"/>
      <c r="BC290" s="11"/>
      <c r="BD290" s="9"/>
      <c r="BE290" s="9"/>
      <c r="BF290" s="9"/>
      <c r="BG290" s="20"/>
      <c r="BH290" s="24"/>
      <c r="BI290" s="24"/>
      <c r="BJ290" s="45" t="s">
        <v>58</v>
      </c>
      <c r="BK290" s="46"/>
      <c r="BL290" s="46"/>
      <c r="BM290" s="46"/>
      <c r="BN290" s="46"/>
      <c r="BO290" s="46"/>
      <c r="BP290" s="47"/>
      <c r="BQ290" s="48">
        <f t="shared" si="162"/>
        <v>0</v>
      </c>
      <c r="BR290" s="49"/>
      <c r="BS290" s="11"/>
      <c r="BT290" s="9"/>
      <c r="BU290" s="9"/>
      <c r="BV290" s="9"/>
      <c r="BW290" s="9"/>
      <c r="BX290" s="24"/>
      <c r="BY290" s="24"/>
      <c r="BZ290" s="45" t="s">
        <v>58</v>
      </c>
      <c r="CA290" s="46"/>
      <c r="CB290" s="46"/>
      <c r="CC290" s="46"/>
      <c r="CD290" s="46"/>
      <c r="CE290" s="46"/>
      <c r="CF290" s="47"/>
      <c r="CG290" s="48">
        <f t="shared" si="163"/>
        <v>0</v>
      </c>
      <c r="CH290" s="49"/>
      <c r="CI290" s="61"/>
      <c r="CJ290" s="88"/>
    </row>
    <row r="291" spans="1:88" x14ac:dyDescent="0.25">
      <c r="A291" s="85"/>
      <c r="B291" s="82"/>
      <c r="C291" s="82"/>
      <c r="D291" s="14" t="s">
        <v>72</v>
      </c>
      <c r="E291" s="40"/>
      <c r="F291" s="25"/>
      <c r="G291" s="36"/>
      <c r="H291" s="20"/>
      <c r="I291" s="20"/>
      <c r="J291" s="20"/>
      <c r="K291" s="20"/>
      <c r="L291" s="25"/>
      <c r="M291" s="25"/>
      <c r="N291" s="53" t="s">
        <v>73</v>
      </c>
      <c r="O291" s="54"/>
      <c r="P291" s="54"/>
      <c r="Q291" s="54"/>
      <c r="R291" s="54"/>
      <c r="S291" s="54"/>
      <c r="T291" s="55"/>
      <c r="U291" s="56">
        <f t="shared" si="164"/>
        <v>0</v>
      </c>
      <c r="V291" s="57"/>
      <c r="W291" s="19"/>
      <c r="X291" s="20"/>
      <c r="Y291" s="20"/>
      <c r="Z291" s="20"/>
      <c r="AA291" s="20"/>
      <c r="AB291" s="25"/>
      <c r="AC291" s="25"/>
      <c r="AD291" s="45" t="s">
        <v>73</v>
      </c>
      <c r="AE291" s="46"/>
      <c r="AF291" s="46"/>
      <c r="AG291" s="46"/>
      <c r="AH291" s="46"/>
      <c r="AI291" s="46"/>
      <c r="AJ291" s="47"/>
      <c r="AK291" s="48">
        <f t="shared" si="160"/>
        <v>0</v>
      </c>
      <c r="AL291" s="49"/>
      <c r="AM291" s="19"/>
      <c r="AN291" s="20"/>
      <c r="AO291" s="20"/>
      <c r="AP291" s="20"/>
      <c r="AQ291" s="20"/>
      <c r="AR291" s="25"/>
      <c r="AS291" s="25"/>
      <c r="AT291" s="45" t="s">
        <v>73</v>
      </c>
      <c r="AU291" s="46"/>
      <c r="AV291" s="46"/>
      <c r="AW291" s="46"/>
      <c r="AX291" s="46"/>
      <c r="AY291" s="46"/>
      <c r="AZ291" s="47"/>
      <c r="BA291" s="48">
        <f t="shared" si="161"/>
        <v>0</v>
      </c>
      <c r="BB291" s="49"/>
      <c r="BC291" s="19"/>
      <c r="BD291" s="20"/>
      <c r="BE291" s="20"/>
      <c r="BF291" s="20"/>
      <c r="BG291" s="20"/>
      <c r="BH291" s="25"/>
      <c r="BI291" s="25"/>
      <c r="BJ291" s="45" t="s">
        <v>73</v>
      </c>
      <c r="BK291" s="46"/>
      <c r="BL291" s="46"/>
      <c r="BM291" s="46"/>
      <c r="BN291" s="46"/>
      <c r="BO291" s="46"/>
      <c r="BP291" s="47"/>
      <c r="BQ291" s="48">
        <f t="shared" si="162"/>
        <v>0</v>
      </c>
      <c r="BR291" s="49"/>
      <c r="BS291" s="19"/>
      <c r="BT291" s="20"/>
      <c r="BU291" s="20"/>
      <c r="BV291" s="20"/>
      <c r="BW291" s="20"/>
      <c r="BX291" s="24"/>
      <c r="BY291" s="24"/>
      <c r="BZ291" s="45" t="s">
        <v>73</v>
      </c>
      <c r="CA291" s="46"/>
      <c r="CB291" s="46"/>
      <c r="CC291" s="46"/>
      <c r="CD291" s="46"/>
      <c r="CE291" s="46"/>
      <c r="CF291" s="47"/>
      <c r="CG291" s="48">
        <f t="shared" si="163"/>
        <v>0</v>
      </c>
      <c r="CH291" s="49"/>
      <c r="CI291" s="61"/>
      <c r="CJ291" s="88"/>
    </row>
    <row r="292" spans="1:88" ht="15.75" thickBot="1" x14ac:dyDescent="0.3">
      <c r="A292" s="86"/>
      <c r="B292" s="83"/>
      <c r="C292" s="83"/>
      <c r="D292" s="22" t="s">
        <v>54</v>
      </c>
      <c r="E292" s="41"/>
      <c r="F292" s="26"/>
      <c r="G292" s="37"/>
      <c r="H292" s="10"/>
      <c r="I292" s="10"/>
      <c r="J292" s="10"/>
      <c r="K292" s="10"/>
      <c r="L292" s="26"/>
      <c r="M292" s="26"/>
      <c r="N292" s="50" t="s">
        <v>59</v>
      </c>
      <c r="O292" s="51"/>
      <c r="P292" s="51"/>
      <c r="Q292" s="51"/>
      <c r="R292" s="51"/>
      <c r="S292" s="51"/>
      <c r="T292" s="52"/>
      <c r="U292" s="56">
        <f t="shared" si="164"/>
        <v>0</v>
      </c>
      <c r="V292" s="57"/>
      <c r="W292" s="12"/>
      <c r="X292" s="10"/>
      <c r="Y292" s="10"/>
      <c r="Z292" s="10"/>
      <c r="AA292" s="10"/>
      <c r="AB292" s="26"/>
      <c r="AC292" s="26"/>
      <c r="AD292" s="50" t="s">
        <v>59</v>
      </c>
      <c r="AE292" s="51"/>
      <c r="AF292" s="51"/>
      <c r="AG292" s="51"/>
      <c r="AH292" s="51"/>
      <c r="AI292" s="51"/>
      <c r="AJ292" s="52"/>
      <c r="AK292" s="58">
        <f t="shared" si="160"/>
        <v>0</v>
      </c>
      <c r="AL292" s="59"/>
      <c r="AM292" s="12"/>
      <c r="AN292" s="10"/>
      <c r="AO292" s="10"/>
      <c r="AP292" s="10"/>
      <c r="AQ292" s="10"/>
      <c r="AR292" s="26"/>
      <c r="AS292" s="26"/>
      <c r="AT292" s="50" t="s">
        <v>59</v>
      </c>
      <c r="AU292" s="51"/>
      <c r="AV292" s="51"/>
      <c r="AW292" s="51"/>
      <c r="AX292" s="51"/>
      <c r="AY292" s="51"/>
      <c r="AZ292" s="52"/>
      <c r="BA292" s="58">
        <f t="shared" si="161"/>
        <v>0</v>
      </c>
      <c r="BB292" s="59"/>
      <c r="BC292" s="12"/>
      <c r="BD292" s="10"/>
      <c r="BE292" s="10"/>
      <c r="BF292" s="10"/>
      <c r="BG292" s="10"/>
      <c r="BH292" s="26"/>
      <c r="BI292" s="26"/>
      <c r="BJ292" s="50" t="s">
        <v>59</v>
      </c>
      <c r="BK292" s="51"/>
      <c r="BL292" s="51"/>
      <c r="BM292" s="51"/>
      <c r="BN292" s="51"/>
      <c r="BO292" s="51"/>
      <c r="BP292" s="52"/>
      <c r="BQ292" s="58">
        <f t="shared" si="162"/>
        <v>0</v>
      </c>
      <c r="BR292" s="59"/>
      <c r="BS292" s="12"/>
      <c r="BT292" s="10"/>
      <c r="BU292" s="10"/>
      <c r="BV292" s="10"/>
      <c r="BW292" s="10"/>
      <c r="BX292" s="24"/>
      <c r="BY292" s="24"/>
      <c r="BZ292" s="50" t="s">
        <v>59</v>
      </c>
      <c r="CA292" s="51"/>
      <c r="CB292" s="51"/>
      <c r="CC292" s="51"/>
      <c r="CD292" s="51"/>
      <c r="CE292" s="51"/>
      <c r="CF292" s="52"/>
      <c r="CG292" s="58">
        <f t="shared" si="163"/>
        <v>0</v>
      </c>
      <c r="CH292" s="59"/>
      <c r="CI292" s="62"/>
      <c r="CJ292" s="89"/>
    </row>
    <row r="293" spans="1:88" x14ac:dyDescent="0.25">
      <c r="A293" s="84">
        <v>33</v>
      </c>
      <c r="B293" s="81"/>
      <c r="C293" s="81" t="s">
        <v>9</v>
      </c>
      <c r="D293" s="15" t="s">
        <v>29</v>
      </c>
      <c r="E293" s="38"/>
      <c r="F293" s="23"/>
      <c r="G293" s="34">
        <v>5</v>
      </c>
      <c r="H293" s="17">
        <v>7</v>
      </c>
      <c r="I293" s="17">
        <v>5</v>
      </c>
      <c r="J293" s="17">
        <v>5</v>
      </c>
      <c r="K293" s="17">
        <v>5</v>
      </c>
      <c r="L293" s="23"/>
      <c r="M293" s="23"/>
      <c r="N293" s="42">
        <f>SUM(G293:K293)+U295</f>
        <v>27</v>
      </c>
      <c r="O293" s="42">
        <f>IF($C293="BLM-ATÖLYE-LAB(ŞEF)",20,IF($C293="SINIF",18,IF($C293="OKUL ÖNCESİ",18,IF($C293="REHBER ÖĞ",18,IF($C293="ÖZEL EĞİTİM ÖĞRT.",18,IF($C293="MÜDÜR",2,IF($C293="MÜDÜR YRD",6,IF($C293="MÜDÜR BAŞYARD",2,IF($C293="ATÖLYE-LAB",20,15)))))))))</f>
        <v>2</v>
      </c>
      <c r="P293" s="42">
        <f>IF(N293-O293&gt;0,N293-O293,0)</f>
        <v>25</v>
      </c>
      <c r="Q293" s="42">
        <f>IF(OR($C293="MÜDÜR",$C293="MÜDÜR YRD",$C293="MÜDÜR BAŞYARD"),0,IF(AND(N293+IF(S293="VAR",1,0)&gt;29,N293+IF(S293="VAR",1,0)&lt;41),3,IF(AND(N293+IF(S293="VAR",1,0)&gt;9,N293+IF(S293="VAR",1,0)&lt;20),1,IF(AND(N293+IF(S293="VAR",1,0)&gt;19,N293+IF(S293="VAR",1,0)&lt;30),2,0))))</f>
        <v>0</v>
      </c>
      <c r="R293" s="43" t="s">
        <v>5</v>
      </c>
      <c r="S293" s="43" t="s">
        <v>5</v>
      </c>
      <c r="T293" s="18">
        <f>3*COUNTIF(G293:K293,"M")</f>
        <v>0</v>
      </c>
      <c r="U293" s="42">
        <f>IF($C293="MÜDÜR BAŞYARD",0,IF($C293="MÜDÜR",0,IF($C293="MÜDÜR YRD",0,IF($C293="REHBER ÖĞ",0,IF($C293="FORMATÖR",0,IF($C293="ÖZEL EĞİTİM ÖĞRT.",0,IF(OR(R293="VAR",S293="VAR"),2,)))))))</f>
        <v>0</v>
      </c>
      <c r="V293" s="44">
        <f>IF($C293="REHBER ÖĞ",N293+U300,IF($C293="FORMATÖR",N293+U300,IF($C293="ÖZEL EĞİTİM ÖĞRT.",N293+U300,P293+Q293+U293+T293+U294+U296+U297+U298+U299+U300+U301)))</f>
        <v>31</v>
      </c>
      <c r="W293" s="16"/>
      <c r="X293" s="17"/>
      <c r="Y293" s="17"/>
      <c r="Z293" s="17"/>
      <c r="AA293" s="17"/>
      <c r="AB293" s="23"/>
      <c r="AC293" s="23"/>
      <c r="AD293" s="42">
        <f>SUM(W293:AA293)+AK295</f>
        <v>0</v>
      </c>
      <c r="AE293" s="42">
        <f>IF($C293="BLM-ATÖLYE-LAB(ŞEF)",20,IF($C293="SINIF",18,IF($C293="OKUL ÖNCESİ",18,IF($C293="REHBER ÖĞ",18,IF($C293="ÖZEL EĞİTİM ÖĞRT.",18,IF($C293="MÜDÜR",2,IF($C293="MÜDÜR YRD",6,IF($C293="MÜDÜR BAŞYARD",2,IF($C293="ATÖLYE-LAB",20,15)))))))))</f>
        <v>2</v>
      </c>
      <c r="AF293" s="42">
        <f>IF(AD293-AE293&gt;0,AD293-AE293,0)</f>
        <v>0</v>
      </c>
      <c r="AG293" s="42">
        <f>IF(OR($C293="MÜDÜR",$C293="MÜDÜR YRD",$C293="MÜDÜR BAŞYARD"),0,IF(AND(AD293+IF(AI293="VAR",1,0)&gt;29,AD293+IF(AI293="VAR",1,0)&lt;41),3,IF(AND(AD293+IF(AI293="VAR",1,0)&gt;9,AD293+IF(AI293="VAR",1,0)&lt;20),1,IF(AND(AD293+IF(AI293="VAR",1,0)&gt;19,AD293+IF(AI293="VAR",1,0)&lt;30),2,0))))</f>
        <v>0</v>
      </c>
      <c r="AH293" s="43" t="s">
        <v>5</v>
      </c>
      <c r="AI293" s="43" t="s">
        <v>4</v>
      </c>
      <c r="AJ293" s="18">
        <f>3*COUNTIF(W293:AA293,"M")</f>
        <v>0</v>
      </c>
      <c r="AK293" s="42">
        <f>IF($C293="MÜDÜR BAŞYARD",0,IF($C293="MÜDÜR",0,IF($C293="MÜDÜR YRD",0,IF($C293="REHBER ÖĞ",0,IF($C293="FORMATÖR",0,IF($C293="ÖZEL EĞİTİM ÖĞRT.",0,IF(OR(AH293="VAR",AI293="VAR"),2,)))))))</f>
        <v>0</v>
      </c>
      <c r="AL293" s="44">
        <f>IF($C293="REHBER ÖĞ",AD293+AK300,IF($C293="FORMATÖR",AD293+AK300,IF($C293="ÖZEL EĞİTİM ÖĞRT.",AD293+AK300,AF293+AG293+AK293+AJ293+AK294+AK296+AK297+AK298+AK299+AK300+AK301)))</f>
        <v>0</v>
      </c>
      <c r="AM293" s="16"/>
      <c r="AN293" s="17"/>
      <c r="AO293" s="17"/>
      <c r="AP293" s="17"/>
      <c r="AQ293" s="17"/>
      <c r="AR293" s="23"/>
      <c r="AS293" s="23"/>
      <c r="AT293" s="42">
        <f>SUM(AM293:AQ293)+BA295</f>
        <v>0</v>
      </c>
      <c r="AU293" s="42">
        <f>IF($C293="BLM-ATÖLYE-LAB(ŞEF)",20,IF($C293="SINIF",18,IF($C293="OKUL ÖNCESİ",18,IF($C293="REHBER ÖĞ",18,IF($C293="ÖZEL EĞİTİM ÖĞRT.",18,IF($C293="MÜDÜR",2,IF($C293="MÜDÜR YRD",6,IF($C293="MÜDÜR BAŞYARD",2,IF($C293="ATÖLYE-LAB",20,15)))))))))</f>
        <v>2</v>
      </c>
      <c r="AV293" s="42">
        <f>IF(AT293-AU293&gt;0,AT293-AU293,0)</f>
        <v>0</v>
      </c>
      <c r="AW293" s="42">
        <f>IF(OR($C293="MÜDÜR",$C293="MÜDÜR YRD",$C293="MÜDÜR BAŞYARD"),0,IF(AND(AT293+IF(AY293="VAR",1,0)&gt;29,AT293+IF(AY293="VAR",1,0)&lt;41),3,IF(AND(AT293+IF(AY293="VAR",1,0)&gt;9,AT293+IF(AY293="VAR",1,0)&lt;20),1,IF(AND(AT293+IF(AY293="VAR",1,0)&gt;19,AT293+IF(AY293="VAR",1,0)&lt;30),2,0))))</f>
        <v>0</v>
      </c>
      <c r="AX293" s="43" t="s">
        <v>4</v>
      </c>
      <c r="AY293" s="43" t="s">
        <v>5</v>
      </c>
      <c r="AZ293" s="18">
        <f>3*COUNTIF(AM293:AQ293,"M")</f>
        <v>0</v>
      </c>
      <c r="BA293" s="42">
        <f>IF($C293="MÜDÜR BAŞYARD",0,IF($C293="MÜDÜR",0,IF($C293="MÜDÜR YRD",0,IF($C293="REHBER ÖĞ",0,IF($C293="FORMATÖR",0,IF($C293="ÖZEL EĞİTİM ÖĞRT.",0,IF(OR(AX293="VAR",AY293="VAR"),2,)))))))</f>
        <v>0</v>
      </c>
      <c r="BB293" s="44">
        <f>IF($C293="REHBER ÖĞ",AT293+BA300,IF($C293="FORMATÖR",AT293+BA300,IF($C293="ÖZEL EĞİTİM ÖĞRT.",AT293+BA300,AV293+AW293+BA293+AZ293+BA294+BA296+BA297+BA298+BA299+BA300+BA301)))</f>
        <v>0</v>
      </c>
      <c r="BC293" s="16"/>
      <c r="BD293" s="17"/>
      <c r="BE293" s="17"/>
      <c r="BF293" s="17"/>
      <c r="BG293" s="17"/>
      <c r="BH293" s="23"/>
      <c r="BI293" s="23"/>
      <c r="BJ293" s="42">
        <f>SUM(BC293:BG293)+BQ295</f>
        <v>0</v>
      </c>
      <c r="BK293" s="42">
        <f>IF($C293="BLM-ATÖLYE-LAB(ŞEF)",20,IF($C293="SINIF",18,IF($C293="OKUL ÖNCESİ",18,IF($C293="REHBER ÖĞ",18,IF($C293="ÖZEL EĞİTİM ÖĞRT.",18,IF($C293="MÜDÜR",2,IF($C293="MÜDÜR YRD",6,IF($C293="MÜDÜR BAŞYARD",2,IF($C293="ATÖLYE-LAB",20,15)))))))))</f>
        <v>2</v>
      </c>
      <c r="BL293" s="42">
        <f>IF(BJ293-BK293&gt;0,BJ293-BK293,0)</f>
        <v>0</v>
      </c>
      <c r="BM293" s="42">
        <f>IF(OR($C293="MÜDÜR",$C293="MÜDÜR YRD",$C293="MÜDÜR BAŞYARD"),0,IF(AND(BJ293+IF(BO293="VAR",1,0)&gt;29,BJ293+IF(BO293="VAR",1,0)&lt;41),3,IF(AND(BJ293+IF(BO293="VAR",1,0)&gt;9,BJ293+IF(BO293="VAR",1,0)&lt;20),1,IF(AND(BJ293+IF(BO293="VAR",1,0)&gt;19,BJ293+IF(BO293="VAR",1,0)&lt;30),2,0))))</f>
        <v>0</v>
      </c>
      <c r="BN293" s="43" t="s">
        <v>4</v>
      </c>
      <c r="BO293" s="43" t="s">
        <v>5</v>
      </c>
      <c r="BP293" s="18">
        <f>3*COUNTIF(BC293:BG293,"M")</f>
        <v>0</v>
      </c>
      <c r="BQ293" s="42">
        <f>IF($C293="MÜDÜR BAŞYARD",0,IF($C293="MÜDÜR",0,IF($C293="MÜDÜR YRD",0,IF($C293="REHBER ÖĞ",0,IF($C293="FORMATÖR",0,IF($C293="ÖZEL EĞİTİM ÖĞRT.",0,IF(OR(BN293="VAR",BO293="VAR"),2,)))))))</f>
        <v>0</v>
      </c>
      <c r="BR293" s="44">
        <f>IF($C293="REHBER ÖĞ",BJ293+BQ300,IF($C293="FORMATÖR",BJ293+BQ300,IF($C293="ÖZEL EĞİTİM ÖĞRT.",BJ293+BQ300,BL293+BM293+BQ293+BP293+BQ294+BQ296+BQ297+BQ298+BQ299+BQ300+BQ301)))</f>
        <v>0</v>
      </c>
      <c r="BS293" s="16"/>
      <c r="BT293" s="17"/>
      <c r="BU293" s="17"/>
      <c r="BV293" s="17"/>
      <c r="BW293" s="17"/>
      <c r="BX293" s="23"/>
      <c r="BY293" s="23"/>
      <c r="BZ293" s="42">
        <f>SUM(BS293:BW293)+CG295</f>
        <v>0</v>
      </c>
      <c r="CA293" s="42">
        <f>IF($C293="BLM-ATÖLYE-LAB(ŞEF)",20,IF($C293="SINIF",18,IF($C293="OKUL ÖNCESİ",18,IF($C293="REHBER ÖĞ",18,IF($C293="ÖZEL EĞİTİM ÖĞRT.",18,IF($C293="MÜDÜR",2,IF($C293="MÜDÜR YRD",6,IF($C293="MÜDÜR BAŞYARD",2,IF($C293="ATÖLYE-LAB",20,15)))))))))</f>
        <v>2</v>
      </c>
      <c r="CB293" s="42">
        <f>IF(BZ293-CA293&gt;0,BZ293-CA293,0)</f>
        <v>0</v>
      </c>
      <c r="CC293" s="42">
        <f>IF(OR($C293="MÜDÜR",$C293="MÜDÜR YRD",$C293="MÜDÜR BAŞYARD"),0,IF(AND(BZ293+IF(CE293="VAR",1,0)&gt;29,BZ293+IF(CE293="VAR",1,0)&lt;41),3,IF(AND(BZ293+IF(CE293="VAR",1,0)&gt;9,BZ293+IF(CE293="VAR",1,0)&lt;20),1,IF(AND(BZ293+IF(CE293="VAR",1,0)&gt;19,BZ293+IF(CE293="VAR",1,0)&lt;30),2,0))))</f>
        <v>0</v>
      </c>
      <c r="CD293" s="43" t="s">
        <v>5</v>
      </c>
      <c r="CE293" s="43" t="s">
        <v>4</v>
      </c>
      <c r="CF293" s="18">
        <f>3*COUNTIF(BS293:BW293,"M")</f>
        <v>0</v>
      </c>
      <c r="CG293" s="42">
        <f>IF($C293="MÜDÜR BAŞYARD",0,IF($C293="MÜDÜR",0,IF($C293="MÜDÜR YRD",0,IF($C293="REHBER ÖĞ",0,IF($C293="FORMATÖR",0,IF($C293="ÖZEL EĞİTİM ÖĞRT.",0,IF(OR(CD293="VAR",CE293="VAR"),2,)))))))</f>
        <v>0</v>
      </c>
      <c r="CH293" s="44">
        <f>IF($C293="REHBER ÖĞ",BZ293+CG300,IF($C293="FORMATÖR",BZ293+CG300,IF($C293="ÖZEL EĞİTİM ÖĞRT.",BZ293+CG300,CB293+CC293+CG293+CF293+CG294+CG296+CG297+CG298+CG299+CG300+CG301)))</f>
        <v>0</v>
      </c>
      <c r="CI293" s="60">
        <f>V293+AL293+BB293+BR293+CH293</f>
        <v>31</v>
      </c>
      <c r="CJ293" s="87"/>
    </row>
    <row r="294" spans="1:88" x14ac:dyDescent="0.25">
      <c r="A294" s="85"/>
      <c r="B294" s="82"/>
      <c r="C294" s="82"/>
      <c r="D294" s="14" t="s">
        <v>76</v>
      </c>
      <c r="E294" s="39"/>
      <c r="F294" s="24"/>
      <c r="G294" s="35"/>
      <c r="H294" s="9"/>
      <c r="I294" s="9"/>
      <c r="J294" s="9"/>
      <c r="K294" s="9"/>
      <c r="L294" s="24"/>
      <c r="M294" s="24"/>
      <c r="N294" s="53" t="s">
        <v>77</v>
      </c>
      <c r="O294" s="54"/>
      <c r="P294" s="54"/>
      <c r="Q294" s="54"/>
      <c r="R294" s="54"/>
      <c r="S294" s="54"/>
      <c r="T294" s="55"/>
      <c r="U294" s="56">
        <f>SUM(E294:M294)</f>
        <v>0</v>
      </c>
      <c r="V294" s="57"/>
      <c r="W294" s="11"/>
      <c r="X294" s="9"/>
      <c r="Y294" s="9"/>
      <c r="Z294" s="9"/>
      <c r="AA294" s="9"/>
      <c r="AB294" s="24"/>
      <c r="AC294" s="24"/>
      <c r="AD294" s="45" t="s">
        <v>77</v>
      </c>
      <c r="AE294" s="46"/>
      <c r="AF294" s="46"/>
      <c r="AG294" s="46"/>
      <c r="AH294" s="46"/>
      <c r="AI294" s="46"/>
      <c r="AJ294" s="47"/>
      <c r="AK294" s="48">
        <f>SUM(W294:AC294)</f>
        <v>0</v>
      </c>
      <c r="AL294" s="49"/>
      <c r="AM294" s="11"/>
      <c r="AN294" s="9"/>
      <c r="AO294" s="9"/>
      <c r="AP294" s="9"/>
      <c r="AQ294" s="9"/>
      <c r="AR294" s="24"/>
      <c r="AS294" s="24"/>
      <c r="AT294" s="45" t="s">
        <v>77</v>
      </c>
      <c r="AU294" s="46"/>
      <c r="AV294" s="46"/>
      <c r="AW294" s="46"/>
      <c r="AX294" s="46"/>
      <c r="AY294" s="46"/>
      <c r="AZ294" s="47"/>
      <c r="BA294" s="48">
        <f>SUM(AM294:AS294)</f>
        <v>0</v>
      </c>
      <c r="BB294" s="49"/>
      <c r="BC294" s="11"/>
      <c r="BD294" s="9"/>
      <c r="BE294" s="9"/>
      <c r="BF294" s="9"/>
      <c r="BG294" s="9"/>
      <c r="BH294" s="24"/>
      <c r="BI294" s="24"/>
      <c r="BJ294" s="45" t="s">
        <v>77</v>
      </c>
      <c r="BK294" s="46"/>
      <c r="BL294" s="46"/>
      <c r="BM294" s="46"/>
      <c r="BN294" s="46"/>
      <c r="BO294" s="46"/>
      <c r="BP294" s="47"/>
      <c r="BQ294" s="48">
        <f>SUM(BC294:BI294)</f>
        <v>0</v>
      </c>
      <c r="BR294" s="49"/>
      <c r="BS294" s="11"/>
      <c r="BT294" s="9"/>
      <c r="BU294" s="9"/>
      <c r="BV294" s="9"/>
      <c r="BW294" s="9"/>
      <c r="BX294" s="24"/>
      <c r="BY294" s="24"/>
      <c r="BZ294" s="45" t="s">
        <v>77</v>
      </c>
      <c r="CA294" s="46"/>
      <c r="CB294" s="46"/>
      <c r="CC294" s="46"/>
      <c r="CD294" s="46"/>
      <c r="CE294" s="46"/>
      <c r="CF294" s="47"/>
      <c r="CG294" s="48">
        <f>SUM(BS294:BY294)</f>
        <v>0</v>
      </c>
      <c r="CH294" s="49"/>
      <c r="CI294" s="61"/>
      <c r="CJ294" s="88"/>
    </row>
    <row r="295" spans="1:88" x14ac:dyDescent="0.25">
      <c r="A295" s="85"/>
      <c r="B295" s="82"/>
      <c r="C295" s="82"/>
      <c r="D295" s="14" t="s">
        <v>78</v>
      </c>
      <c r="E295" s="39"/>
      <c r="F295" s="24"/>
      <c r="G295" s="35"/>
      <c r="H295" s="9"/>
      <c r="I295" s="9"/>
      <c r="J295" s="9"/>
      <c r="K295" s="9"/>
      <c r="L295" s="24"/>
      <c r="M295" s="24"/>
      <c r="N295" s="45" t="s">
        <v>79</v>
      </c>
      <c r="O295" s="46"/>
      <c r="P295" s="46"/>
      <c r="Q295" s="46"/>
      <c r="R295" s="46"/>
      <c r="S295" s="46"/>
      <c r="T295" s="47"/>
      <c r="U295" s="56">
        <f>SUM(E295:M295)</f>
        <v>0</v>
      </c>
      <c r="V295" s="57"/>
      <c r="W295" s="11"/>
      <c r="X295" s="9"/>
      <c r="Y295" s="9"/>
      <c r="Z295" s="9"/>
      <c r="AA295" s="9"/>
      <c r="AB295" s="24"/>
      <c r="AC295" s="24"/>
      <c r="AD295" s="45" t="s">
        <v>79</v>
      </c>
      <c r="AE295" s="46"/>
      <c r="AF295" s="46"/>
      <c r="AG295" s="46"/>
      <c r="AH295" s="46"/>
      <c r="AI295" s="46"/>
      <c r="AJ295" s="47"/>
      <c r="AK295" s="48">
        <f>SUM(W295:AC295)</f>
        <v>0</v>
      </c>
      <c r="AL295" s="49"/>
      <c r="AM295" s="11"/>
      <c r="AN295" s="9"/>
      <c r="AO295" s="9"/>
      <c r="AP295" s="9"/>
      <c r="AQ295" s="9"/>
      <c r="AR295" s="24"/>
      <c r="AS295" s="24"/>
      <c r="AT295" s="45" t="s">
        <v>79</v>
      </c>
      <c r="AU295" s="46"/>
      <c r="AV295" s="46"/>
      <c r="AW295" s="46"/>
      <c r="AX295" s="46"/>
      <c r="AY295" s="46"/>
      <c r="AZ295" s="47"/>
      <c r="BA295" s="48">
        <f>SUM(AM295:AS295)</f>
        <v>0</v>
      </c>
      <c r="BB295" s="49"/>
      <c r="BC295" s="11"/>
      <c r="BD295" s="9"/>
      <c r="BE295" s="9"/>
      <c r="BF295" s="9"/>
      <c r="BG295" s="9"/>
      <c r="BH295" s="24"/>
      <c r="BI295" s="24"/>
      <c r="BJ295" s="45" t="s">
        <v>79</v>
      </c>
      <c r="BK295" s="46"/>
      <c r="BL295" s="46"/>
      <c r="BM295" s="46"/>
      <c r="BN295" s="46"/>
      <c r="BO295" s="46"/>
      <c r="BP295" s="47"/>
      <c r="BQ295" s="48">
        <f>SUM(BC295:BI295)</f>
        <v>0</v>
      </c>
      <c r="BR295" s="49"/>
      <c r="BS295" s="11"/>
      <c r="BT295" s="9"/>
      <c r="BU295" s="9"/>
      <c r="BV295" s="9"/>
      <c r="BW295" s="9"/>
      <c r="BX295" s="24"/>
      <c r="BY295" s="24"/>
      <c r="BZ295" s="45" t="s">
        <v>79</v>
      </c>
      <c r="CA295" s="46"/>
      <c r="CB295" s="46"/>
      <c r="CC295" s="46"/>
      <c r="CD295" s="46"/>
      <c r="CE295" s="46"/>
      <c r="CF295" s="47"/>
      <c r="CG295" s="48">
        <f>SUM(BS295:BY295)</f>
        <v>0</v>
      </c>
      <c r="CH295" s="49"/>
      <c r="CI295" s="61"/>
      <c r="CJ295" s="88"/>
    </row>
    <row r="296" spans="1:88" x14ac:dyDescent="0.25">
      <c r="A296" s="85"/>
      <c r="B296" s="82"/>
      <c r="C296" s="82"/>
      <c r="D296" s="14" t="s">
        <v>28</v>
      </c>
      <c r="E296" s="39"/>
      <c r="F296" s="24"/>
      <c r="G296" s="35"/>
      <c r="H296" s="9"/>
      <c r="I296" s="9"/>
      <c r="J296" s="9"/>
      <c r="K296" s="9"/>
      <c r="L296" s="24"/>
      <c r="M296" s="24"/>
      <c r="N296" s="53" t="s">
        <v>55</v>
      </c>
      <c r="O296" s="54"/>
      <c r="P296" s="54"/>
      <c r="Q296" s="54"/>
      <c r="R296" s="54"/>
      <c r="S296" s="54"/>
      <c r="T296" s="55"/>
      <c r="U296" s="56">
        <f>SUM(E296:M296)</f>
        <v>0</v>
      </c>
      <c r="V296" s="57"/>
      <c r="W296" s="11"/>
      <c r="X296" s="9"/>
      <c r="Y296" s="9"/>
      <c r="Z296" s="9"/>
      <c r="AA296" s="9"/>
      <c r="AB296" s="24"/>
      <c r="AC296" s="24"/>
      <c r="AD296" s="45" t="s">
        <v>55</v>
      </c>
      <c r="AE296" s="46"/>
      <c r="AF296" s="46"/>
      <c r="AG296" s="46"/>
      <c r="AH296" s="46"/>
      <c r="AI296" s="46"/>
      <c r="AJ296" s="47"/>
      <c r="AK296" s="48">
        <f t="shared" ref="AK296:AK301" si="165">SUM(W296:AC296)</f>
        <v>0</v>
      </c>
      <c r="AL296" s="49"/>
      <c r="AM296" s="11"/>
      <c r="AN296" s="9"/>
      <c r="AO296" s="9"/>
      <c r="AP296" s="9"/>
      <c r="AQ296" s="9"/>
      <c r="AR296" s="24"/>
      <c r="AS296" s="24"/>
      <c r="AT296" s="45" t="s">
        <v>55</v>
      </c>
      <c r="AU296" s="46"/>
      <c r="AV296" s="46"/>
      <c r="AW296" s="46"/>
      <c r="AX296" s="46"/>
      <c r="AY296" s="46"/>
      <c r="AZ296" s="47"/>
      <c r="BA296" s="48">
        <f t="shared" ref="BA296:BA301" si="166">SUM(AM296:AS296)</f>
        <v>0</v>
      </c>
      <c r="BB296" s="49"/>
      <c r="BC296" s="11"/>
      <c r="BD296" s="9"/>
      <c r="BE296" s="9"/>
      <c r="BF296" s="9"/>
      <c r="BG296" s="9"/>
      <c r="BH296" s="24"/>
      <c r="BI296" s="24"/>
      <c r="BJ296" s="45" t="s">
        <v>55</v>
      </c>
      <c r="BK296" s="46"/>
      <c r="BL296" s="46"/>
      <c r="BM296" s="46"/>
      <c r="BN296" s="46"/>
      <c r="BO296" s="46"/>
      <c r="BP296" s="47"/>
      <c r="BQ296" s="48">
        <f t="shared" ref="BQ296:BQ301" si="167">SUM(BC296:BI296)</f>
        <v>0</v>
      </c>
      <c r="BR296" s="49"/>
      <c r="BS296" s="11"/>
      <c r="BT296" s="9"/>
      <c r="BU296" s="9"/>
      <c r="BV296" s="9"/>
      <c r="BW296" s="9"/>
      <c r="BX296" s="24"/>
      <c r="BY296" s="24"/>
      <c r="BZ296" s="45" t="s">
        <v>55</v>
      </c>
      <c r="CA296" s="46"/>
      <c r="CB296" s="46"/>
      <c r="CC296" s="46"/>
      <c r="CD296" s="46"/>
      <c r="CE296" s="46"/>
      <c r="CF296" s="47"/>
      <c r="CG296" s="48">
        <f t="shared" ref="CG296:CG301" si="168">SUM(BS296:BY296)</f>
        <v>0</v>
      </c>
      <c r="CH296" s="49"/>
      <c r="CI296" s="61"/>
      <c r="CJ296" s="88"/>
    </row>
    <row r="297" spans="1:88" x14ac:dyDescent="0.25">
      <c r="A297" s="85"/>
      <c r="B297" s="82"/>
      <c r="C297" s="82"/>
      <c r="D297" s="14" t="s">
        <v>30</v>
      </c>
      <c r="E297" s="39"/>
      <c r="F297" s="24"/>
      <c r="G297" s="35"/>
      <c r="H297" s="9"/>
      <c r="I297" s="9"/>
      <c r="J297" s="9"/>
      <c r="K297" s="9"/>
      <c r="L297" s="24"/>
      <c r="M297" s="24"/>
      <c r="N297" s="53" t="s">
        <v>56</v>
      </c>
      <c r="O297" s="54"/>
      <c r="P297" s="54"/>
      <c r="Q297" s="54"/>
      <c r="R297" s="54"/>
      <c r="S297" s="54"/>
      <c r="T297" s="55"/>
      <c r="U297" s="56">
        <f t="shared" ref="U297:U301" si="169">SUM(E297:M297)</f>
        <v>0</v>
      </c>
      <c r="V297" s="57"/>
      <c r="W297" s="11"/>
      <c r="X297" s="9"/>
      <c r="Y297" s="9"/>
      <c r="Z297" s="9"/>
      <c r="AA297" s="9"/>
      <c r="AB297" s="24"/>
      <c r="AC297" s="24"/>
      <c r="AD297" s="45" t="s">
        <v>56</v>
      </c>
      <c r="AE297" s="46"/>
      <c r="AF297" s="46"/>
      <c r="AG297" s="46"/>
      <c r="AH297" s="46"/>
      <c r="AI297" s="46"/>
      <c r="AJ297" s="47"/>
      <c r="AK297" s="48">
        <f t="shared" si="165"/>
        <v>0</v>
      </c>
      <c r="AL297" s="49"/>
      <c r="AM297" s="11"/>
      <c r="AN297" s="9"/>
      <c r="AO297" s="9"/>
      <c r="AP297" s="9"/>
      <c r="AQ297" s="9"/>
      <c r="AR297" s="24"/>
      <c r="AS297" s="24"/>
      <c r="AT297" s="45" t="s">
        <v>56</v>
      </c>
      <c r="AU297" s="46"/>
      <c r="AV297" s="46"/>
      <c r="AW297" s="46"/>
      <c r="AX297" s="46"/>
      <c r="AY297" s="46"/>
      <c r="AZ297" s="47"/>
      <c r="BA297" s="48">
        <f t="shared" si="166"/>
        <v>0</v>
      </c>
      <c r="BB297" s="49"/>
      <c r="BC297" s="11"/>
      <c r="BD297" s="9"/>
      <c r="BE297" s="9"/>
      <c r="BF297" s="9"/>
      <c r="BG297" s="9"/>
      <c r="BH297" s="24"/>
      <c r="BI297" s="24"/>
      <c r="BJ297" s="45" t="s">
        <v>56</v>
      </c>
      <c r="BK297" s="46"/>
      <c r="BL297" s="46"/>
      <c r="BM297" s="46"/>
      <c r="BN297" s="46"/>
      <c r="BO297" s="46"/>
      <c r="BP297" s="47"/>
      <c r="BQ297" s="48">
        <f t="shared" si="167"/>
        <v>0</v>
      </c>
      <c r="BR297" s="49"/>
      <c r="BS297" s="11"/>
      <c r="BT297" s="9"/>
      <c r="BU297" s="9"/>
      <c r="BV297" s="9"/>
      <c r="BW297" s="9"/>
      <c r="BX297" s="24"/>
      <c r="BY297" s="24"/>
      <c r="BZ297" s="45" t="s">
        <v>56</v>
      </c>
      <c r="CA297" s="46"/>
      <c r="CB297" s="46"/>
      <c r="CC297" s="46"/>
      <c r="CD297" s="46"/>
      <c r="CE297" s="46"/>
      <c r="CF297" s="47"/>
      <c r="CG297" s="48">
        <f t="shared" si="168"/>
        <v>0</v>
      </c>
      <c r="CH297" s="49"/>
      <c r="CI297" s="61"/>
      <c r="CJ297" s="88"/>
    </row>
    <row r="298" spans="1:88" x14ac:dyDescent="0.25">
      <c r="A298" s="85"/>
      <c r="B298" s="82"/>
      <c r="C298" s="82"/>
      <c r="D298" s="14" t="s">
        <v>35</v>
      </c>
      <c r="E298" s="39"/>
      <c r="F298" s="24"/>
      <c r="G298" s="35"/>
      <c r="H298" s="9"/>
      <c r="I298" s="9"/>
      <c r="J298" s="9"/>
      <c r="K298" s="9"/>
      <c r="L298" s="24"/>
      <c r="M298" s="24"/>
      <c r="N298" s="53" t="s">
        <v>57</v>
      </c>
      <c r="O298" s="54"/>
      <c r="P298" s="54"/>
      <c r="Q298" s="54"/>
      <c r="R298" s="54"/>
      <c r="S298" s="54"/>
      <c r="T298" s="55"/>
      <c r="U298" s="56">
        <f t="shared" si="169"/>
        <v>0</v>
      </c>
      <c r="V298" s="57"/>
      <c r="W298" s="11"/>
      <c r="X298" s="9"/>
      <c r="Y298" s="9"/>
      <c r="Z298" s="9"/>
      <c r="AA298" s="9"/>
      <c r="AB298" s="24"/>
      <c r="AC298" s="24"/>
      <c r="AD298" s="45" t="s">
        <v>57</v>
      </c>
      <c r="AE298" s="46"/>
      <c r="AF298" s="46"/>
      <c r="AG298" s="46"/>
      <c r="AH298" s="46"/>
      <c r="AI298" s="46"/>
      <c r="AJ298" s="47"/>
      <c r="AK298" s="48">
        <f t="shared" si="165"/>
        <v>0</v>
      </c>
      <c r="AL298" s="49"/>
      <c r="AM298" s="11"/>
      <c r="AN298" s="9"/>
      <c r="AO298" s="9"/>
      <c r="AP298" s="9"/>
      <c r="AQ298" s="9"/>
      <c r="AR298" s="24"/>
      <c r="AS298" s="24"/>
      <c r="AT298" s="45" t="s">
        <v>57</v>
      </c>
      <c r="AU298" s="46"/>
      <c r="AV298" s="46"/>
      <c r="AW298" s="46"/>
      <c r="AX298" s="46"/>
      <c r="AY298" s="46"/>
      <c r="AZ298" s="47"/>
      <c r="BA298" s="48">
        <f t="shared" si="166"/>
        <v>0</v>
      </c>
      <c r="BB298" s="49"/>
      <c r="BC298" s="11"/>
      <c r="BD298" s="9"/>
      <c r="BE298" s="9"/>
      <c r="BF298" s="9"/>
      <c r="BG298" s="9"/>
      <c r="BH298" s="24"/>
      <c r="BI298" s="24"/>
      <c r="BJ298" s="45" t="s">
        <v>57</v>
      </c>
      <c r="BK298" s="46"/>
      <c r="BL298" s="46"/>
      <c r="BM298" s="46"/>
      <c r="BN298" s="46"/>
      <c r="BO298" s="46"/>
      <c r="BP298" s="47"/>
      <c r="BQ298" s="48">
        <f t="shared" si="167"/>
        <v>0</v>
      </c>
      <c r="BR298" s="49"/>
      <c r="BS298" s="11"/>
      <c r="BT298" s="9"/>
      <c r="BU298" s="9"/>
      <c r="BV298" s="9"/>
      <c r="BW298" s="9"/>
      <c r="BX298" s="24"/>
      <c r="BY298" s="24"/>
      <c r="BZ298" s="45" t="s">
        <v>57</v>
      </c>
      <c r="CA298" s="46"/>
      <c r="CB298" s="46"/>
      <c r="CC298" s="46"/>
      <c r="CD298" s="46"/>
      <c r="CE298" s="46"/>
      <c r="CF298" s="47"/>
      <c r="CG298" s="48">
        <f t="shared" si="168"/>
        <v>0</v>
      </c>
      <c r="CH298" s="49"/>
      <c r="CI298" s="61"/>
      <c r="CJ298" s="88"/>
    </row>
    <row r="299" spans="1:88" x14ac:dyDescent="0.25">
      <c r="A299" s="85"/>
      <c r="B299" s="82"/>
      <c r="C299" s="82"/>
      <c r="D299" s="14" t="s">
        <v>32</v>
      </c>
      <c r="E299" s="40"/>
      <c r="F299" s="25"/>
      <c r="G299" s="36"/>
      <c r="H299" s="20"/>
      <c r="I299" s="20">
        <v>6</v>
      </c>
      <c r="J299" s="20"/>
      <c r="K299" s="20"/>
      <c r="L299" s="25"/>
      <c r="M299" s="25"/>
      <c r="N299" s="53" t="s">
        <v>58</v>
      </c>
      <c r="O299" s="54"/>
      <c r="P299" s="54"/>
      <c r="Q299" s="54"/>
      <c r="R299" s="54"/>
      <c r="S299" s="54"/>
      <c r="T299" s="55"/>
      <c r="U299" s="56">
        <f t="shared" si="169"/>
        <v>6</v>
      </c>
      <c r="V299" s="57"/>
      <c r="W299" s="11"/>
      <c r="X299" s="9"/>
      <c r="Y299" s="20"/>
      <c r="Z299" s="9"/>
      <c r="AA299" s="9"/>
      <c r="AB299" s="24"/>
      <c r="AC299" s="24"/>
      <c r="AD299" s="45" t="s">
        <v>58</v>
      </c>
      <c r="AE299" s="46"/>
      <c r="AF299" s="46"/>
      <c r="AG299" s="46"/>
      <c r="AH299" s="46"/>
      <c r="AI299" s="46"/>
      <c r="AJ299" s="47"/>
      <c r="AK299" s="48">
        <f t="shared" si="165"/>
        <v>0</v>
      </c>
      <c r="AL299" s="49"/>
      <c r="AM299" s="11"/>
      <c r="AN299" s="9"/>
      <c r="AO299" s="9"/>
      <c r="AP299" s="20"/>
      <c r="AQ299" s="9"/>
      <c r="AR299" s="24"/>
      <c r="AS299" s="24"/>
      <c r="AT299" s="45" t="s">
        <v>58</v>
      </c>
      <c r="AU299" s="46"/>
      <c r="AV299" s="46"/>
      <c r="AW299" s="46"/>
      <c r="AX299" s="46"/>
      <c r="AY299" s="46"/>
      <c r="AZ299" s="47"/>
      <c r="BA299" s="48">
        <f t="shared" si="166"/>
        <v>0</v>
      </c>
      <c r="BB299" s="49"/>
      <c r="BC299" s="11"/>
      <c r="BD299" s="9"/>
      <c r="BE299" s="9"/>
      <c r="BF299" s="9"/>
      <c r="BG299" s="20"/>
      <c r="BH299" s="24"/>
      <c r="BI299" s="24"/>
      <c r="BJ299" s="45" t="s">
        <v>58</v>
      </c>
      <c r="BK299" s="46"/>
      <c r="BL299" s="46"/>
      <c r="BM299" s="46"/>
      <c r="BN299" s="46"/>
      <c r="BO299" s="46"/>
      <c r="BP299" s="47"/>
      <c r="BQ299" s="48">
        <f t="shared" si="167"/>
        <v>0</v>
      </c>
      <c r="BR299" s="49"/>
      <c r="BS299" s="11"/>
      <c r="BT299" s="9"/>
      <c r="BU299" s="9"/>
      <c r="BV299" s="9"/>
      <c r="BW299" s="9"/>
      <c r="BX299" s="24"/>
      <c r="BY299" s="24"/>
      <c r="BZ299" s="45" t="s">
        <v>58</v>
      </c>
      <c r="CA299" s="46"/>
      <c r="CB299" s="46"/>
      <c r="CC299" s="46"/>
      <c r="CD299" s="46"/>
      <c r="CE299" s="46"/>
      <c r="CF299" s="47"/>
      <c r="CG299" s="48">
        <f t="shared" si="168"/>
        <v>0</v>
      </c>
      <c r="CH299" s="49"/>
      <c r="CI299" s="61"/>
      <c r="CJ299" s="88"/>
    </row>
    <row r="300" spans="1:88" x14ac:dyDescent="0.25">
      <c r="A300" s="85"/>
      <c r="B300" s="82"/>
      <c r="C300" s="82"/>
      <c r="D300" s="14" t="s">
        <v>72</v>
      </c>
      <c r="E300" s="40"/>
      <c r="F300" s="25"/>
      <c r="G300" s="36"/>
      <c r="H300" s="20"/>
      <c r="I300" s="20"/>
      <c r="J300" s="20"/>
      <c r="K300" s="20"/>
      <c r="L300" s="25"/>
      <c r="M300" s="25"/>
      <c r="N300" s="53" t="s">
        <v>73</v>
      </c>
      <c r="O300" s="54"/>
      <c r="P300" s="54"/>
      <c r="Q300" s="54"/>
      <c r="R300" s="54"/>
      <c r="S300" s="54"/>
      <c r="T300" s="55"/>
      <c r="U300" s="56">
        <f t="shared" si="169"/>
        <v>0</v>
      </c>
      <c r="V300" s="57"/>
      <c r="W300" s="19"/>
      <c r="X300" s="20"/>
      <c r="Y300" s="20"/>
      <c r="Z300" s="20"/>
      <c r="AA300" s="20"/>
      <c r="AB300" s="25"/>
      <c r="AC300" s="25"/>
      <c r="AD300" s="45" t="s">
        <v>73</v>
      </c>
      <c r="AE300" s="46"/>
      <c r="AF300" s="46"/>
      <c r="AG300" s="46"/>
      <c r="AH300" s="46"/>
      <c r="AI300" s="46"/>
      <c r="AJ300" s="47"/>
      <c r="AK300" s="48">
        <f t="shared" si="165"/>
        <v>0</v>
      </c>
      <c r="AL300" s="49"/>
      <c r="AM300" s="19"/>
      <c r="AN300" s="20"/>
      <c r="AO300" s="20"/>
      <c r="AP300" s="20"/>
      <c r="AQ300" s="20"/>
      <c r="AR300" s="25"/>
      <c r="AS300" s="25"/>
      <c r="AT300" s="45" t="s">
        <v>73</v>
      </c>
      <c r="AU300" s="46"/>
      <c r="AV300" s="46"/>
      <c r="AW300" s="46"/>
      <c r="AX300" s="46"/>
      <c r="AY300" s="46"/>
      <c r="AZ300" s="47"/>
      <c r="BA300" s="48">
        <f t="shared" si="166"/>
        <v>0</v>
      </c>
      <c r="BB300" s="49"/>
      <c r="BC300" s="19"/>
      <c r="BD300" s="20"/>
      <c r="BE300" s="20"/>
      <c r="BF300" s="20"/>
      <c r="BG300" s="20"/>
      <c r="BH300" s="25"/>
      <c r="BI300" s="25"/>
      <c r="BJ300" s="45" t="s">
        <v>73</v>
      </c>
      <c r="BK300" s="46"/>
      <c r="BL300" s="46"/>
      <c r="BM300" s="46"/>
      <c r="BN300" s="46"/>
      <c r="BO300" s="46"/>
      <c r="BP300" s="47"/>
      <c r="BQ300" s="48">
        <f t="shared" si="167"/>
        <v>0</v>
      </c>
      <c r="BR300" s="49"/>
      <c r="BS300" s="19"/>
      <c r="BT300" s="20"/>
      <c r="BU300" s="20"/>
      <c r="BV300" s="20"/>
      <c r="BW300" s="20"/>
      <c r="BX300" s="24"/>
      <c r="BY300" s="24"/>
      <c r="BZ300" s="45" t="s">
        <v>73</v>
      </c>
      <c r="CA300" s="46"/>
      <c r="CB300" s="46"/>
      <c r="CC300" s="46"/>
      <c r="CD300" s="46"/>
      <c r="CE300" s="46"/>
      <c r="CF300" s="47"/>
      <c r="CG300" s="48">
        <f t="shared" si="168"/>
        <v>0</v>
      </c>
      <c r="CH300" s="49"/>
      <c r="CI300" s="61"/>
      <c r="CJ300" s="88"/>
    </row>
    <row r="301" spans="1:88" ht="15.75" thickBot="1" x14ac:dyDescent="0.3">
      <c r="A301" s="86"/>
      <c r="B301" s="83"/>
      <c r="C301" s="83"/>
      <c r="D301" s="22" t="s">
        <v>54</v>
      </c>
      <c r="E301" s="41"/>
      <c r="F301" s="26"/>
      <c r="G301" s="37"/>
      <c r="H301" s="10"/>
      <c r="I301" s="10"/>
      <c r="J301" s="10"/>
      <c r="K301" s="10"/>
      <c r="L301" s="26"/>
      <c r="M301" s="26"/>
      <c r="N301" s="50" t="s">
        <v>59</v>
      </c>
      <c r="O301" s="51"/>
      <c r="P301" s="51"/>
      <c r="Q301" s="51"/>
      <c r="R301" s="51"/>
      <c r="S301" s="51"/>
      <c r="T301" s="52"/>
      <c r="U301" s="56">
        <f t="shared" si="169"/>
        <v>0</v>
      </c>
      <c r="V301" s="57"/>
      <c r="W301" s="12"/>
      <c r="X301" s="10"/>
      <c r="Y301" s="10"/>
      <c r="Z301" s="10"/>
      <c r="AA301" s="10"/>
      <c r="AB301" s="26"/>
      <c r="AC301" s="26"/>
      <c r="AD301" s="50" t="s">
        <v>59</v>
      </c>
      <c r="AE301" s="51"/>
      <c r="AF301" s="51"/>
      <c r="AG301" s="51"/>
      <c r="AH301" s="51"/>
      <c r="AI301" s="51"/>
      <c r="AJ301" s="52"/>
      <c r="AK301" s="58">
        <f t="shared" si="165"/>
        <v>0</v>
      </c>
      <c r="AL301" s="59"/>
      <c r="AM301" s="12"/>
      <c r="AN301" s="10"/>
      <c r="AO301" s="10"/>
      <c r="AP301" s="10"/>
      <c r="AQ301" s="10"/>
      <c r="AR301" s="26"/>
      <c r="AS301" s="26"/>
      <c r="AT301" s="50" t="s">
        <v>59</v>
      </c>
      <c r="AU301" s="51"/>
      <c r="AV301" s="51"/>
      <c r="AW301" s="51"/>
      <c r="AX301" s="51"/>
      <c r="AY301" s="51"/>
      <c r="AZ301" s="52"/>
      <c r="BA301" s="58">
        <f t="shared" si="166"/>
        <v>0</v>
      </c>
      <c r="BB301" s="59"/>
      <c r="BC301" s="12"/>
      <c r="BD301" s="10"/>
      <c r="BE301" s="10"/>
      <c r="BF301" s="10"/>
      <c r="BG301" s="10"/>
      <c r="BH301" s="26"/>
      <c r="BI301" s="26"/>
      <c r="BJ301" s="50" t="s">
        <v>59</v>
      </c>
      <c r="BK301" s="51"/>
      <c r="BL301" s="51"/>
      <c r="BM301" s="51"/>
      <c r="BN301" s="51"/>
      <c r="BO301" s="51"/>
      <c r="BP301" s="52"/>
      <c r="BQ301" s="58">
        <f t="shared" si="167"/>
        <v>0</v>
      </c>
      <c r="BR301" s="59"/>
      <c r="BS301" s="12"/>
      <c r="BT301" s="10"/>
      <c r="BU301" s="10"/>
      <c r="BV301" s="10"/>
      <c r="BW301" s="10"/>
      <c r="BX301" s="24"/>
      <c r="BY301" s="24"/>
      <c r="BZ301" s="50" t="s">
        <v>59</v>
      </c>
      <c r="CA301" s="51"/>
      <c r="CB301" s="51"/>
      <c r="CC301" s="51"/>
      <c r="CD301" s="51"/>
      <c r="CE301" s="51"/>
      <c r="CF301" s="52"/>
      <c r="CG301" s="58">
        <f t="shared" si="168"/>
        <v>0</v>
      </c>
      <c r="CH301" s="59"/>
      <c r="CI301" s="62"/>
      <c r="CJ301" s="89"/>
    </row>
    <row r="302" spans="1:88" x14ac:dyDescent="0.25">
      <c r="A302" s="84">
        <v>34</v>
      </c>
      <c r="B302" s="81"/>
      <c r="C302" s="81" t="s">
        <v>9</v>
      </c>
      <c r="D302" s="15" t="s">
        <v>29</v>
      </c>
      <c r="E302" s="38"/>
      <c r="F302" s="23"/>
      <c r="G302" s="34">
        <v>5</v>
      </c>
      <c r="H302" s="17">
        <v>7</v>
      </c>
      <c r="I302" s="17">
        <v>5</v>
      </c>
      <c r="J302" s="17">
        <v>5</v>
      </c>
      <c r="K302" s="17">
        <v>5</v>
      </c>
      <c r="L302" s="23"/>
      <c r="M302" s="23"/>
      <c r="N302" s="42">
        <f>SUM(G302:K302)+U304</f>
        <v>27</v>
      </c>
      <c r="O302" s="42">
        <f>IF($C302="BLM-ATÖLYE-LAB(ŞEF)",20,IF($C302="SINIF",18,IF($C302="OKUL ÖNCESİ",18,IF($C302="REHBER ÖĞ",18,IF($C302="ÖZEL EĞİTİM ÖĞRT.",18,IF($C302="MÜDÜR",2,IF($C302="MÜDÜR YRD",6,IF($C302="MÜDÜR BAŞYARD",2,IF($C302="ATÖLYE-LAB",20,15)))))))))</f>
        <v>2</v>
      </c>
      <c r="P302" s="42">
        <f>IF(N302-O302&gt;0,N302-O302,0)</f>
        <v>25</v>
      </c>
      <c r="Q302" s="42">
        <f>IF(OR($C302="MÜDÜR",$C302="MÜDÜR YRD",$C302="MÜDÜR BAŞYARD"),0,IF(AND(N302+IF(S302="VAR",1,0)&gt;29,N302+IF(S302="VAR",1,0)&lt;41),3,IF(AND(N302+IF(S302="VAR",1,0)&gt;9,N302+IF(S302="VAR",1,0)&lt;20),1,IF(AND(N302+IF(S302="VAR",1,0)&gt;19,N302+IF(S302="VAR",1,0)&lt;30),2,0))))</f>
        <v>0</v>
      </c>
      <c r="R302" s="43" t="s">
        <v>5</v>
      </c>
      <c r="S302" s="43" t="s">
        <v>5</v>
      </c>
      <c r="T302" s="18">
        <f>3*COUNTIF(G302:K302,"M")</f>
        <v>0</v>
      </c>
      <c r="U302" s="42">
        <f>IF($C302="MÜDÜR BAŞYARD",0,IF($C302="MÜDÜR",0,IF($C302="MÜDÜR YRD",0,IF($C302="REHBER ÖĞ",0,IF($C302="FORMATÖR",0,IF($C302="ÖZEL EĞİTİM ÖĞRT.",0,IF(OR(R302="VAR",S302="VAR"),2,)))))))</f>
        <v>0</v>
      </c>
      <c r="V302" s="44">
        <f>IF($C302="REHBER ÖĞ",N302+U309,IF($C302="FORMATÖR",N302+U309,IF($C302="ÖZEL EĞİTİM ÖĞRT.",N302+U309,P302+Q302+U302+T302+U303+U305+U306+U307+U308+U309+U310)))</f>
        <v>31</v>
      </c>
      <c r="W302" s="16"/>
      <c r="X302" s="17"/>
      <c r="Y302" s="17"/>
      <c r="Z302" s="17"/>
      <c r="AA302" s="17"/>
      <c r="AB302" s="23"/>
      <c r="AC302" s="23"/>
      <c r="AD302" s="42">
        <f>SUM(W302:AA302)+AK304</f>
        <v>0</v>
      </c>
      <c r="AE302" s="42">
        <f>IF($C302="BLM-ATÖLYE-LAB(ŞEF)",20,IF($C302="SINIF",18,IF($C302="OKUL ÖNCESİ",18,IF($C302="REHBER ÖĞ",18,IF($C302="ÖZEL EĞİTİM ÖĞRT.",18,IF($C302="MÜDÜR",2,IF($C302="MÜDÜR YRD",6,IF($C302="MÜDÜR BAŞYARD",2,IF($C302="ATÖLYE-LAB",20,15)))))))))</f>
        <v>2</v>
      </c>
      <c r="AF302" s="42">
        <f>IF(AD302-AE302&gt;0,AD302-AE302,0)</f>
        <v>0</v>
      </c>
      <c r="AG302" s="42">
        <f>IF(OR($C302="MÜDÜR",$C302="MÜDÜR YRD",$C302="MÜDÜR BAŞYARD"),0,IF(AND(AD302+IF(AI302="VAR",1,0)&gt;29,AD302+IF(AI302="VAR",1,0)&lt;41),3,IF(AND(AD302+IF(AI302="VAR",1,0)&gt;9,AD302+IF(AI302="VAR",1,0)&lt;20),1,IF(AND(AD302+IF(AI302="VAR",1,0)&gt;19,AD302+IF(AI302="VAR",1,0)&lt;30),2,0))))</f>
        <v>0</v>
      </c>
      <c r="AH302" s="43" t="s">
        <v>5</v>
      </c>
      <c r="AI302" s="43" t="s">
        <v>4</v>
      </c>
      <c r="AJ302" s="18">
        <f>3*COUNTIF(W302:AA302,"M")</f>
        <v>0</v>
      </c>
      <c r="AK302" s="42">
        <f>IF($C302="MÜDÜR BAŞYARD",0,IF($C302="MÜDÜR",0,IF($C302="MÜDÜR YRD",0,IF($C302="REHBER ÖĞ",0,IF($C302="FORMATÖR",0,IF($C302="ÖZEL EĞİTİM ÖĞRT.",0,IF(OR(AH302="VAR",AI302="VAR"),2,)))))))</f>
        <v>0</v>
      </c>
      <c r="AL302" s="44">
        <f>IF($C302="REHBER ÖĞ",AD302+AK309,IF($C302="FORMATÖR",AD302+AK309,IF($C302="ÖZEL EĞİTİM ÖĞRT.",AD302+AK309,AF302+AG302+AK302+AJ302+AK303+AK305+AK306+AK307+AK308+AK309+AK310)))</f>
        <v>0</v>
      </c>
      <c r="AM302" s="16"/>
      <c r="AN302" s="17"/>
      <c r="AO302" s="17"/>
      <c r="AP302" s="17"/>
      <c r="AQ302" s="17"/>
      <c r="AR302" s="23"/>
      <c r="AS302" s="23"/>
      <c r="AT302" s="42">
        <f>SUM(AM302:AQ302)+BA304</f>
        <v>0</v>
      </c>
      <c r="AU302" s="42">
        <f>IF($C302="BLM-ATÖLYE-LAB(ŞEF)",20,IF($C302="SINIF",18,IF($C302="OKUL ÖNCESİ",18,IF($C302="REHBER ÖĞ",18,IF($C302="ÖZEL EĞİTİM ÖĞRT.",18,IF($C302="MÜDÜR",2,IF($C302="MÜDÜR YRD",6,IF($C302="MÜDÜR BAŞYARD",2,IF($C302="ATÖLYE-LAB",20,15)))))))))</f>
        <v>2</v>
      </c>
      <c r="AV302" s="42">
        <f>IF(AT302-AU302&gt;0,AT302-AU302,0)</f>
        <v>0</v>
      </c>
      <c r="AW302" s="42">
        <f>IF(OR($C302="MÜDÜR",$C302="MÜDÜR YRD",$C302="MÜDÜR BAŞYARD"),0,IF(AND(AT302+IF(AY302="VAR",1,0)&gt;29,AT302+IF(AY302="VAR",1,0)&lt;41),3,IF(AND(AT302+IF(AY302="VAR",1,0)&gt;9,AT302+IF(AY302="VAR",1,0)&lt;20),1,IF(AND(AT302+IF(AY302="VAR",1,0)&gt;19,AT302+IF(AY302="VAR",1,0)&lt;30),2,0))))</f>
        <v>0</v>
      </c>
      <c r="AX302" s="43" t="s">
        <v>4</v>
      </c>
      <c r="AY302" s="43" t="s">
        <v>5</v>
      </c>
      <c r="AZ302" s="18">
        <f>3*COUNTIF(AM302:AQ302,"M")</f>
        <v>0</v>
      </c>
      <c r="BA302" s="42">
        <f>IF($C302="MÜDÜR BAŞYARD",0,IF($C302="MÜDÜR",0,IF($C302="MÜDÜR YRD",0,IF($C302="REHBER ÖĞ",0,IF($C302="FORMATÖR",0,IF($C302="ÖZEL EĞİTİM ÖĞRT.",0,IF(OR(AX302="VAR",AY302="VAR"),2,)))))))</f>
        <v>0</v>
      </c>
      <c r="BB302" s="44">
        <f>IF($C302="REHBER ÖĞ",AT302+BA309,IF($C302="FORMATÖR",AT302+BA309,IF($C302="ÖZEL EĞİTİM ÖĞRT.",AT302+BA309,AV302+AW302+BA302+AZ302+BA303+BA305+BA306+BA307+BA308+BA309+BA310)))</f>
        <v>0</v>
      </c>
      <c r="BC302" s="16"/>
      <c r="BD302" s="17"/>
      <c r="BE302" s="17"/>
      <c r="BF302" s="17"/>
      <c r="BG302" s="17"/>
      <c r="BH302" s="23"/>
      <c r="BI302" s="23"/>
      <c r="BJ302" s="42">
        <f>SUM(BC302:BG302)+BQ304</f>
        <v>0</v>
      </c>
      <c r="BK302" s="42">
        <f>IF($C302="BLM-ATÖLYE-LAB(ŞEF)",20,IF($C302="SINIF",18,IF($C302="OKUL ÖNCESİ",18,IF($C302="REHBER ÖĞ",18,IF($C302="ÖZEL EĞİTİM ÖĞRT.",18,IF($C302="MÜDÜR",2,IF($C302="MÜDÜR YRD",6,IF($C302="MÜDÜR BAŞYARD",2,IF($C302="ATÖLYE-LAB",20,15)))))))))</f>
        <v>2</v>
      </c>
      <c r="BL302" s="42">
        <f>IF(BJ302-BK302&gt;0,BJ302-BK302,0)</f>
        <v>0</v>
      </c>
      <c r="BM302" s="42">
        <f>IF(OR($C302="MÜDÜR",$C302="MÜDÜR YRD",$C302="MÜDÜR BAŞYARD"),0,IF(AND(BJ302+IF(BO302="VAR",1,0)&gt;29,BJ302+IF(BO302="VAR",1,0)&lt;41),3,IF(AND(BJ302+IF(BO302="VAR",1,0)&gt;9,BJ302+IF(BO302="VAR",1,0)&lt;20),1,IF(AND(BJ302+IF(BO302="VAR",1,0)&gt;19,BJ302+IF(BO302="VAR",1,0)&lt;30),2,0))))</f>
        <v>0</v>
      </c>
      <c r="BN302" s="43" t="s">
        <v>4</v>
      </c>
      <c r="BO302" s="43" t="s">
        <v>5</v>
      </c>
      <c r="BP302" s="18">
        <f>3*COUNTIF(BC302:BG302,"M")</f>
        <v>0</v>
      </c>
      <c r="BQ302" s="42">
        <f>IF($C302="MÜDÜR BAŞYARD",0,IF($C302="MÜDÜR",0,IF($C302="MÜDÜR YRD",0,IF($C302="REHBER ÖĞ",0,IF($C302="FORMATÖR",0,IF($C302="ÖZEL EĞİTİM ÖĞRT.",0,IF(OR(BN302="VAR",BO302="VAR"),2,)))))))</f>
        <v>0</v>
      </c>
      <c r="BR302" s="44">
        <f>IF($C302="REHBER ÖĞ",BJ302+BQ309,IF($C302="FORMATÖR",BJ302+BQ309,IF($C302="ÖZEL EĞİTİM ÖĞRT.",BJ302+BQ309,BL302+BM302+BQ302+BP302+BQ303+BQ305+BQ306+BQ307+BQ308+BQ309+BQ310)))</f>
        <v>0</v>
      </c>
      <c r="BS302" s="16"/>
      <c r="BT302" s="17"/>
      <c r="BU302" s="17"/>
      <c r="BV302" s="17"/>
      <c r="BW302" s="17"/>
      <c r="BX302" s="23"/>
      <c r="BY302" s="23"/>
      <c r="BZ302" s="42">
        <f>SUM(BS302:BW302)+CG304</f>
        <v>0</v>
      </c>
      <c r="CA302" s="42">
        <f>IF($C302="BLM-ATÖLYE-LAB(ŞEF)",20,IF($C302="SINIF",18,IF($C302="OKUL ÖNCESİ",18,IF($C302="REHBER ÖĞ",18,IF($C302="ÖZEL EĞİTİM ÖĞRT.",18,IF($C302="MÜDÜR",2,IF($C302="MÜDÜR YRD",6,IF($C302="MÜDÜR BAŞYARD",2,IF($C302="ATÖLYE-LAB",20,15)))))))))</f>
        <v>2</v>
      </c>
      <c r="CB302" s="42">
        <f>IF(BZ302-CA302&gt;0,BZ302-CA302,0)</f>
        <v>0</v>
      </c>
      <c r="CC302" s="42">
        <f>IF(OR($C302="MÜDÜR",$C302="MÜDÜR YRD",$C302="MÜDÜR BAŞYARD"),0,IF(AND(BZ302+IF(CE302="VAR",1,0)&gt;29,BZ302+IF(CE302="VAR",1,0)&lt;41),3,IF(AND(BZ302+IF(CE302="VAR",1,0)&gt;9,BZ302+IF(CE302="VAR",1,0)&lt;20),1,IF(AND(BZ302+IF(CE302="VAR",1,0)&gt;19,BZ302+IF(CE302="VAR",1,0)&lt;30),2,0))))</f>
        <v>0</v>
      </c>
      <c r="CD302" s="43" t="s">
        <v>5</v>
      </c>
      <c r="CE302" s="43" t="s">
        <v>4</v>
      </c>
      <c r="CF302" s="18">
        <f>3*COUNTIF(BS302:BW302,"M")</f>
        <v>0</v>
      </c>
      <c r="CG302" s="42">
        <f>IF($C302="MÜDÜR BAŞYARD",0,IF($C302="MÜDÜR",0,IF($C302="MÜDÜR YRD",0,IF($C302="REHBER ÖĞ",0,IF($C302="FORMATÖR",0,IF($C302="ÖZEL EĞİTİM ÖĞRT.",0,IF(OR(CD302="VAR",CE302="VAR"),2,)))))))</f>
        <v>0</v>
      </c>
      <c r="CH302" s="44">
        <f>IF($C302="REHBER ÖĞ",BZ302+CG309,IF($C302="FORMATÖR",BZ302+CG309,IF($C302="ÖZEL EĞİTİM ÖĞRT.",BZ302+CG309,CB302+CC302+CG302+CF302+CG303+CG305+CG306+CG307+CG308+CG309+CG310)))</f>
        <v>0</v>
      </c>
      <c r="CI302" s="60">
        <f>V302+AL302+BB302+BR302+CH302</f>
        <v>31</v>
      </c>
      <c r="CJ302" s="87"/>
    </row>
    <row r="303" spans="1:88" x14ac:dyDescent="0.25">
      <c r="A303" s="85"/>
      <c r="B303" s="82"/>
      <c r="C303" s="82"/>
      <c r="D303" s="14" t="s">
        <v>76</v>
      </c>
      <c r="E303" s="39"/>
      <c r="F303" s="24"/>
      <c r="G303" s="35"/>
      <c r="H303" s="9"/>
      <c r="I303" s="9"/>
      <c r="J303" s="9"/>
      <c r="K303" s="9"/>
      <c r="L303" s="24"/>
      <c r="M303" s="24"/>
      <c r="N303" s="53" t="s">
        <v>77</v>
      </c>
      <c r="O303" s="54"/>
      <c r="P303" s="54"/>
      <c r="Q303" s="54"/>
      <c r="R303" s="54"/>
      <c r="S303" s="54"/>
      <c r="T303" s="55"/>
      <c r="U303" s="56">
        <f>SUM(E303:M303)</f>
        <v>0</v>
      </c>
      <c r="V303" s="57"/>
      <c r="W303" s="11"/>
      <c r="X303" s="9"/>
      <c r="Y303" s="9"/>
      <c r="Z303" s="9"/>
      <c r="AA303" s="9"/>
      <c r="AB303" s="24"/>
      <c r="AC303" s="24"/>
      <c r="AD303" s="45" t="s">
        <v>77</v>
      </c>
      <c r="AE303" s="46"/>
      <c r="AF303" s="46"/>
      <c r="AG303" s="46"/>
      <c r="AH303" s="46"/>
      <c r="AI303" s="46"/>
      <c r="AJ303" s="47"/>
      <c r="AK303" s="48">
        <f>SUM(W303:AC303)</f>
        <v>0</v>
      </c>
      <c r="AL303" s="49"/>
      <c r="AM303" s="11"/>
      <c r="AN303" s="9"/>
      <c r="AO303" s="9"/>
      <c r="AP303" s="9"/>
      <c r="AQ303" s="9"/>
      <c r="AR303" s="24"/>
      <c r="AS303" s="24"/>
      <c r="AT303" s="45" t="s">
        <v>77</v>
      </c>
      <c r="AU303" s="46"/>
      <c r="AV303" s="46"/>
      <c r="AW303" s="46"/>
      <c r="AX303" s="46"/>
      <c r="AY303" s="46"/>
      <c r="AZ303" s="47"/>
      <c r="BA303" s="48">
        <f>SUM(AM303:AS303)</f>
        <v>0</v>
      </c>
      <c r="BB303" s="49"/>
      <c r="BC303" s="11"/>
      <c r="BD303" s="9"/>
      <c r="BE303" s="9"/>
      <c r="BF303" s="9"/>
      <c r="BG303" s="9"/>
      <c r="BH303" s="24"/>
      <c r="BI303" s="24"/>
      <c r="BJ303" s="45" t="s">
        <v>77</v>
      </c>
      <c r="BK303" s="46"/>
      <c r="BL303" s="46"/>
      <c r="BM303" s="46"/>
      <c r="BN303" s="46"/>
      <c r="BO303" s="46"/>
      <c r="BP303" s="47"/>
      <c r="BQ303" s="48">
        <f>SUM(BC303:BI303)</f>
        <v>0</v>
      </c>
      <c r="BR303" s="49"/>
      <c r="BS303" s="11"/>
      <c r="BT303" s="9"/>
      <c r="BU303" s="9"/>
      <c r="BV303" s="9"/>
      <c r="BW303" s="9"/>
      <c r="BX303" s="24"/>
      <c r="BY303" s="24"/>
      <c r="BZ303" s="45" t="s">
        <v>77</v>
      </c>
      <c r="CA303" s="46"/>
      <c r="CB303" s="46"/>
      <c r="CC303" s="46"/>
      <c r="CD303" s="46"/>
      <c r="CE303" s="46"/>
      <c r="CF303" s="47"/>
      <c r="CG303" s="48">
        <f>SUM(BS303:BY303)</f>
        <v>0</v>
      </c>
      <c r="CH303" s="49"/>
      <c r="CI303" s="61"/>
      <c r="CJ303" s="88"/>
    </row>
    <row r="304" spans="1:88" x14ac:dyDescent="0.25">
      <c r="A304" s="85"/>
      <c r="B304" s="82"/>
      <c r="C304" s="82"/>
      <c r="D304" s="14" t="s">
        <v>78</v>
      </c>
      <c r="E304" s="39"/>
      <c r="F304" s="24"/>
      <c r="G304" s="35"/>
      <c r="H304" s="9"/>
      <c r="I304" s="9"/>
      <c r="J304" s="9"/>
      <c r="K304" s="9"/>
      <c r="L304" s="24"/>
      <c r="M304" s="24"/>
      <c r="N304" s="45" t="s">
        <v>79</v>
      </c>
      <c r="O304" s="46"/>
      <c r="P304" s="46"/>
      <c r="Q304" s="46"/>
      <c r="R304" s="46"/>
      <c r="S304" s="46"/>
      <c r="T304" s="47"/>
      <c r="U304" s="56">
        <f>SUM(E304:M304)</f>
        <v>0</v>
      </c>
      <c r="V304" s="57"/>
      <c r="W304" s="11"/>
      <c r="X304" s="9"/>
      <c r="Y304" s="9"/>
      <c r="Z304" s="9"/>
      <c r="AA304" s="9"/>
      <c r="AB304" s="24"/>
      <c r="AC304" s="24"/>
      <c r="AD304" s="45" t="s">
        <v>79</v>
      </c>
      <c r="AE304" s="46"/>
      <c r="AF304" s="46"/>
      <c r="AG304" s="46"/>
      <c r="AH304" s="46"/>
      <c r="AI304" s="46"/>
      <c r="AJ304" s="47"/>
      <c r="AK304" s="48">
        <f>SUM(W304:AC304)</f>
        <v>0</v>
      </c>
      <c r="AL304" s="49"/>
      <c r="AM304" s="11"/>
      <c r="AN304" s="9"/>
      <c r="AO304" s="9"/>
      <c r="AP304" s="9"/>
      <c r="AQ304" s="9"/>
      <c r="AR304" s="24"/>
      <c r="AS304" s="24"/>
      <c r="AT304" s="45" t="s">
        <v>79</v>
      </c>
      <c r="AU304" s="46"/>
      <c r="AV304" s="46"/>
      <c r="AW304" s="46"/>
      <c r="AX304" s="46"/>
      <c r="AY304" s="46"/>
      <c r="AZ304" s="47"/>
      <c r="BA304" s="48">
        <f>SUM(AM304:AS304)</f>
        <v>0</v>
      </c>
      <c r="BB304" s="49"/>
      <c r="BC304" s="11"/>
      <c r="BD304" s="9"/>
      <c r="BE304" s="9"/>
      <c r="BF304" s="9"/>
      <c r="BG304" s="9"/>
      <c r="BH304" s="24"/>
      <c r="BI304" s="24"/>
      <c r="BJ304" s="45" t="s">
        <v>79</v>
      </c>
      <c r="BK304" s="46"/>
      <c r="BL304" s="46"/>
      <c r="BM304" s="46"/>
      <c r="BN304" s="46"/>
      <c r="BO304" s="46"/>
      <c r="BP304" s="47"/>
      <c r="BQ304" s="48">
        <f>SUM(BC304:BI304)</f>
        <v>0</v>
      </c>
      <c r="BR304" s="49"/>
      <c r="BS304" s="11"/>
      <c r="BT304" s="9"/>
      <c r="BU304" s="9"/>
      <c r="BV304" s="9"/>
      <c r="BW304" s="9"/>
      <c r="BX304" s="24"/>
      <c r="BY304" s="24"/>
      <c r="BZ304" s="45" t="s">
        <v>79</v>
      </c>
      <c r="CA304" s="46"/>
      <c r="CB304" s="46"/>
      <c r="CC304" s="46"/>
      <c r="CD304" s="46"/>
      <c r="CE304" s="46"/>
      <c r="CF304" s="47"/>
      <c r="CG304" s="48">
        <f>SUM(BS304:BY304)</f>
        <v>0</v>
      </c>
      <c r="CH304" s="49"/>
      <c r="CI304" s="61"/>
      <c r="CJ304" s="88"/>
    </row>
    <row r="305" spans="1:88" x14ac:dyDescent="0.25">
      <c r="A305" s="85"/>
      <c r="B305" s="82"/>
      <c r="C305" s="82"/>
      <c r="D305" s="14" t="s">
        <v>28</v>
      </c>
      <c r="E305" s="39"/>
      <c r="F305" s="24"/>
      <c r="G305" s="35"/>
      <c r="H305" s="9"/>
      <c r="I305" s="9"/>
      <c r="J305" s="9"/>
      <c r="K305" s="9"/>
      <c r="L305" s="24"/>
      <c r="M305" s="24"/>
      <c r="N305" s="53" t="s">
        <v>55</v>
      </c>
      <c r="O305" s="54"/>
      <c r="P305" s="54"/>
      <c r="Q305" s="54"/>
      <c r="R305" s="54"/>
      <c r="S305" s="54"/>
      <c r="T305" s="55"/>
      <c r="U305" s="56">
        <f>SUM(E305:M305)</f>
        <v>0</v>
      </c>
      <c r="V305" s="57"/>
      <c r="W305" s="11"/>
      <c r="X305" s="9"/>
      <c r="Y305" s="9"/>
      <c r="Z305" s="9"/>
      <c r="AA305" s="9"/>
      <c r="AB305" s="24"/>
      <c r="AC305" s="24"/>
      <c r="AD305" s="45" t="s">
        <v>55</v>
      </c>
      <c r="AE305" s="46"/>
      <c r="AF305" s="46"/>
      <c r="AG305" s="46"/>
      <c r="AH305" s="46"/>
      <c r="AI305" s="46"/>
      <c r="AJ305" s="47"/>
      <c r="AK305" s="48">
        <f t="shared" ref="AK305:AK310" si="170">SUM(W305:AC305)</f>
        <v>0</v>
      </c>
      <c r="AL305" s="49"/>
      <c r="AM305" s="11"/>
      <c r="AN305" s="9"/>
      <c r="AO305" s="9"/>
      <c r="AP305" s="9"/>
      <c r="AQ305" s="9"/>
      <c r="AR305" s="24"/>
      <c r="AS305" s="24"/>
      <c r="AT305" s="45" t="s">
        <v>55</v>
      </c>
      <c r="AU305" s="46"/>
      <c r="AV305" s="46"/>
      <c r="AW305" s="46"/>
      <c r="AX305" s="46"/>
      <c r="AY305" s="46"/>
      <c r="AZ305" s="47"/>
      <c r="BA305" s="48">
        <f t="shared" ref="BA305:BA310" si="171">SUM(AM305:AS305)</f>
        <v>0</v>
      </c>
      <c r="BB305" s="49"/>
      <c r="BC305" s="11"/>
      <c r="BD305" s="9"/>
      <c r="BE305" s="9"/>
      <c r="BF305" s="9"/>
      <c r="BG305" s="9"/>
      <c r="BH305" s="24"/>
      <c r="BI305" s="24"/>
      <c r="BJ305" s="45" t="s">
        <v>55</v>
      </c>
      <c r="BK305" s="46"/>
      <c r="BL305" s="46"/>
      <c r="BM305" s="46"/>
      <c r="BN305" s="46"/>
      <c r="BO305" s="46"/>
      <c r="BP305" s="47"/>
      <c r="BQ305" s="48">
        <f t="shared" ref="BQ305:BQ310" si="172">SUM(BC305:BI305)</f>
        <v>0</v>
      </c>
      <c r="BR305" s="49"/>
      <c r="BS305" s="11"/>
      <c r="BT305" s="9"/>
      <c r="BU305" s="9"/>
      <c r="BV305" s="9"/>
      <c r="BW305" s="9"/>
      <c r="BX305" s="24"/>
      <c r="BY305" s="24"/>
      <c r="BZ305" s="45" t="s">
        <v>55</v>
      </c>
      <c r="CA305" s="46"/>
      <c r="CB305" s="46"/>
      <c r="CC305" s="46"/>
      <c r="CD305" s="46"/>
      <c r="CE305" s="46"/>
      <c r="CF305" s="47"/>
      <c r="CG305" s="48">
        <f t="shared" ref="CG305:CG310" si="173">SUM(BS305:BY305)</f>
        <v>0</v>
      </c>
      <c r="CH305" s="49"/>
      <c r="CI305" s="61"/>
      <c r="CJ305" s="88"/>
    </row>
    <row r="306" spans="1:88" x14ac:dyDescent="0.25">
      <c r="A306" s="85"/>
      <c r="B306" s="82"/>
      <c r="C306" s="82"/>
      <c r="D306" s="14" t="s">
        <v>30</v>
      </c>
      <c r="E306" s="39"/>
      <c r="F306" s="24"/>
      <c r="G306" s="35"/>
      <c r="H306" s="9"/>
      <c r="I306" s="9"/>
      <c r="J306" s="9"/>
      <c r="K306" s="9"/>
      <c r="L306" s="24"/>
      <c r="M306" s="24"/>
      <c r="N306" s="53" t="s">
        <v>56</v>
      </c>
      <c r="O306" s="54"/>
      <c r="P306" s="54"/>
      <c r="Q306" s="54"/>
      <c r="R306" s="54"/>
      <c r="S306" s="54"/>
      <c r="T306" s="55"/>
      <c r="U306" s="56">
        <f t="shared" ref="U306:U310" si="174">SUM(E306:M306)</f>
        <v>0</v>
      </c>
      <c r="V306" s="57"/>
      <c r="W306" s="11"/>
      <c r="X306" s="9"/>
      <c r="Y306" s="9"/>
      <c r="Z306" s="9"/>
      <c r="AA306" s="9"/>
      <c r="AB306" s="24"/>
      <c r="AC306" s="24"/>
      <c r="AD306" s="45" t="s">
        <v>56</v>
      </c>
      <c r="AE306" s="46"/>
      <c r="AF306" s="46"/>
      <c r="AG306" s="46"/>
      <c r="AH306" s="46"/>
      <c r="AI306" s="46"/>
      <c r="AJ306" s="47"/>
      <c r="AK306" s="48">
        <f t="shared" si="170"/>
        <v>0</v>
      </c>
      <c r="AL306" s="49"/>
      <c r="AM306" s="11"/>
      <c r="AN306" s="9"/>
      <c r="AO306" s="9"/>
      <c r="AP306" s="9"/>
      <c r="AQ306" s="9"/>
      <c r="AR306" s="24"/>
      <c r="AS306" s="24"/>
      <c r="AT306" s="45" t="s">
        <v>56</v>
      </c>
      <c r="AU306" s="46"/>
      <c r="AV306" s="46"/>
      <c r="AW306" s="46"/>
      <c r="AX306" s="46"/>
      <c r="AY306" s="46"/>
      <c r="AZ306" s="47"/>
      <c r="BA306" s="48">
        <f t="shared" si="171"/>
        <v>0</v>
      </c>
      <c r="BB306" s="49"/>
      <c r="BC306" s="11"/>
      <c r="BD306" s="9"/>
      <c r="BE306" s="9"/>
      <c r="BF306" s="9"/>
      <c r="BG306" s="9"/>
      <c r="BH306" s="24"/>
      <c r="BI306" s="24"/>
      <c r="BJ306" s="45" t="s">
        <v>56</v>
      </c>
      <c r="BK306" s="46"/>
      <c r="BL306" s="46"/>
      <c r="BM306" s="46"/>
      <c r="BN306" s="46"/>
      <c r="BO306" s="46"/>
      <c r="BP306" s="47"/>
      <c r="BQ306" s="48">
        <f t="shared" si="172"/>
        <v>0</v>
      </c>
      <c r="BR306" s="49"/>
      <c r="BS306" s="11"/>
      <c r="BT306" s="9"/>
      <c r="BU306" s="9"/>
      <c r="BV306" s="9"/>
      <c r="BW306" s="9"/>
      <c r="BX306" s="24"/>
      <c r="BY306" s="24"/>
      <c r="BZ306" s="45" t="s">
        <v>56</v>
      </c>
      <c r="CA306" s="46"/>
      <c r="CB306" s="46"/>
      <c r="CC306" s="46"/>
      <c r="CD306" s="46"/>
      <c r="CE306" s="46"/>
      <c r="CF306" s="47"/>
      <c r="CG306" s="48">
        <f t="shared" si="173"/>
        <v>0</v>
      </c>
      <c r="CH306" s="49"/>
      <c r="CI306" s="61"/>
      <c r="CJ306" s="88"/>
    </row>
    <row r="307" spans="1:88" x14ac:dyDescent="0.25">
      <c r="A307" s="85"/>
      <c r="B307" s="82"/>
      <c r="C307" s="82"/>
      <c r="D307" s="14" t="s">
        <v>35</v>
      </c>
      <c r="E307" s="39"/>
      <c r="F307" s="24"/>
      <c r="G307" s="35"/>
      <c r="H307" s="9"/>
      <c r="I307" s="9"/>
      <c r="J307" s="9"/>
      <c r="K307" s="9"/>
      <c r="L307" s="24"/>
      <c r="M307" s="24"/>
      <c r="N307" s="53" t="s">
        <v>57</v>
      </c>
      <c r="O307" s="54"/>
      <c r="P307" s="54"/>
      <c r="Q307" s="54"/>
      <c r="R307" s="54"/>
      <c r="S307" s="54"/>
      <c r="T307" s="55"/>
      <c r="U307" s="56">
        <f t="shared" si="174"/>
        <v>0</v>
      </c>
      <c r="V307" s="57"/>
      <c r="W307" s="11"/>
      <c r="X307" s="9"/>
      <c r="Y307" s="9"/>
      <c r="Z307" s="9"/>
      <c r="AA307" s="9"/>
      <c r="AB307" s="24"/>
      <c r="AC307" s="24"/>
      <c r="AD307" s="45" t="s">
        <v>57</v>
      </c>
      <c r="AE307" s="46"/>
      <c r="AF307" s="46"/>
      <c r="AG307" s="46"/>
      <c r="AH307" s="46"/>
      <c r="AI307" s="46"/>
      <c r="AJ307" s="47"/>
      <c r="AK307" s="48">
        <f t="shared" si="170"/>
        <v>0</v>
      </c>
      <c r="AL307" s="49"/>
      <c r="AM307" s="11"/>
      <c r="AN307" s="9"/>
      <c r="AO307" s="9"/>
      <c r="AP307" s="9"/>
      <c r="AQ307" s="9"/>
      <c r="AR307" s="24"/>
      <c r="AS307" s="24"/>
      <c r="AT307" s="45" t="s">
        <v>57</v>
      </c>
      <c r="AU307" s="46"/>
      <c r="AV307" s="46"/>
      <c r="AW307" s="46"/>
      <c r="AX307" s="46"/>
      <c r="AY307" s="46"/>
      <c r="AZ307" s="47"/>
      <c r="BA307" s="48">
        <f t="shared" si="171"/>
        <v>0</v>
      </c>
      <c r="BB307" s="49"/>
      <c r="BC307" s="11"/>
      <c r="BD307" s="9"/>
      <c r="BE307" s="9"/>
      <c r="BF307" s="9"/>
      <c r="BG307" s="9"/>
      <c r="BH307" s="24"/>
      <c r="BI307" s="24"/>
      <c r="BJ307" s="45" t="s">
        <v>57</v>
      </c>
      <c r="BK307" s="46"/>
      <c r="BL307" s="46"/>
      <c r="BM307" s="46"/>
      <c r="BN307" s="46"/>
      <c r="BO307" s="46"/>
      <c r="BP307" s="47"/>
      <c r="BQ307" s="48">
        <f t="shared" si="172"/>
        <v>0</v>
      </c>
      <c r="BR307" s="49"/>
      <c r="BS307" s="11"/>
      <c r="BT307" s="9"/>
      <c r="BU307" s="9"/>
      <c r="BV307" s="9"/>
      <c r="BW307" s="9"/>
      <c r="BX307" s="24"/>
      <c r="BY307" s="24"/>
      <c r="BZ307" s="45" t="s">
        <v>57</v>
      </c>
      <c r="CA307" s="46"/>
      <c r="CB307" s="46"/>
      <c r="CC307" s="46"/>
      <c r="CD307" s="46"/>
      <c r="CE307" s="46"/>
      <c r="CF307" s="47"/>
      <c r="CG307" s="48">
        <f t="shared" si="173"/>
        <v>0</v>
      </c>
      <c r="CH307" s="49"/>
      <c r="CI307" s="61"/>
      <c r="CJ307" s="88"/>
    </row>
    <row r="308" spans="1:88" x14ac:dyDescent="0.25">
      <c r="A308" s="85"/>
      <c r="B308" s="82"/>
      <c r="C308" s="82"/>
      <c r="D308" s="14" t="s">
        <v>32</v>
      </c>
      <c r="E308" s="40"/>
      <c r="F308" s="25"/>
      <c r="G308" s="36"/>
      <c r="H308" s="20"/>
      <c r="I308" s="20">
        <v>6</v>
      </c>
      <c r="J308" s="20"/>
      <c r="K308" s="20"/>
      <c r="L308" s="25"/>
      <c r="M308" s="25"/>
      <c r="N308" s="53" t="s">
        <v>58</v>
      </c>
      <c r="O308" s="54"/>
      <c r="P308" s="54"/>
      <c r="Q308" s="54"/>
      <c r="R308" s="54"/>
      <c r="S308" s="54"/>
      <c r="T308" s="55"/>
      <c r="U308" s="56">
        <f t="shared" si="174"/>
        <v>6</v>
      </c>
      <c r="V308" s="57"/>
      <c r="W308" s="11"/>
      <c r="X308" s="9"/>
      <c r="Y308" s="20"/>
      <c r="Z308" s="9"/>
      <c r="AA308" s="9"/>
      <c r="AB308" s="24"/>
      <c r="AC308" s="24"/>
      <c r="AD308" s="45" t="s">
        <v>58</v>
      </c>
      <c r="AE308" s="46"/>
      <c r="AF308" s="46"/>
      <c r="AG308" s="46"/>
      <c r="AH308" s="46"/>
      <c r="AI308" s="46"/>
      <c r="AJ308" s="47"/>
      <c r="AK308" s="48">
        <f t="shared" si="170"/>
        <v>0</v>
      </c>
      <c r="AL308" s="49"/>
      <c r="AM308" s="11"/>
      <c r="AN308" s="9"/>
      <c r="AO308" s="9"/>
      <c r="AP308" s="20"/>
      <c r="AQ308" s="9"/>
      <c r="AR308" s="24"/>
      <c r="AS308" s="24"/>
      <c r="AT308" s="45" t="s">
        <v>58</v>
      </c>
      <c r="AU308" s="46"/>
      <c r="AV308" s="46"/>
      <c r="AW308" s="46"/>
      <c r="AX308" s="46"/>
      <c r="AY308" s="46"/>
      <c r="AZ308" s="47"/>
      <c r="BA308" s="48">
        <f t="shared" si="171"/>
        <v>0</v>
      </c>
      <c r="BB308" s="49"/>
      <c r="BC308" s="11"/>
      <c r="BD308" s="9"/>
      <c r="BE308" s="9"/>
      <c r="BF308" s="9"/>
      <c r="BG308" s="20"/>
      <c r="BH308" s="24"/>
      <c r="BI308" s="24"/>
      <c r="BJ308" s="45" t="s">
        <v>58</v>
      </c>
      <c r="BK308" s="46"/>
      <c r="BL308" s="46"/>
      <c r="BM308" s="46"/>
      <c r="BN308" s="46"/>
      <c r="BO308" s="46"/>
      <c r="BP308" s="47"/>
      <c r="BQ308" s="48">
        <f t="shared" si="172"/>
        <v>0</v>
      </c>
      <c r="BR308" s="49"/>
      <c r="BS308" s="11"/>
      <c r="BT308" s="9"/>
      <c r="BU308" s="9"/>
      <c r="BV308" s="9"/>
      <c r="BW308" s="9"/>
      <c r="BX308" s="24"/>
      <c r="BY308" s="24"/>
      <c r="BZ308" s="45" t="s">
        <v>58</v>
      </c>
      <c r="CA308" s="46"/>
      <c r="CB308" s="46"/>
      <c r="CC308" s="46"/>
      <c r="CD308" s="46"/>
      <c r="CE308" s="46"/>
      <c r="CF308" s="47"/>
      <c r="CG308" s="48">
        <f t="shared" si="173"/>
        <v>0</v>
      </c>
      <c r="CH308" s="49"/>
      <c r="CI308" s="61"/>
      <c r="CJ308" s="88"/>
    </row>
    <row r="309" spans="1:88" x14ac:dyDescent="0.25">
      <c r="A309" s="85"/>
      <c r="B309" s="82"/>
      <c r="C309" s="82"/>
      <c r="D309" s="14" t="s">
        <v>72</v>
      </c>
      <c r="E309" s="40"/>
      <c r="F309" s="25"/>
      <c r="G309" s="36"/>
      <c r="H309" s="20"/>
      <c r="I309" s="20"/>
      <c r="J309" s="20"/>
      <c r="K309" s="20"/>
      <c r="L309" s="25"/>
      <c r="M309" s="25"/>
      <c r="N309" s="53" t="s">
        <v>73</v>
      </c>
      <c r="O309" s="54"/>
      <c r="P309" s="54"/>
      <c r="Q309" s="54"/>
      <c r="R309" s="54"/>
      <c r="S309" s="54"/>
      <c r="T309" s="55"/>
      <c r="U309" s="56">
        <f t="shared" si="174"/>
        <v>0</v>
      </c>
      <c r="V309" s="57"/>
      <c r="W309" s="19"/>
      <c r="X309" s="20"/>
      <c r="Y309" s="20"/>
      <c r="Z309" s="20"/>
      <c r="AA309" s="20"/>
      <c r="AB309" s="25"/>
      <c r="AC309" s="25"/>
      <c r="AD309" s="45" t="s">
        <v>73</v>
      </c>
      <c r="AE309" s="46"/>
      <c r="AF309" s="46"/>
      <c r="AG309" s="46"/>
      <c r="AH309" s="46"/>
      <c r="AI309" s="46"/>
      <c r="AJ309" s="47"/>
      <c r="AK309" s="48">
        <f t="shared" si="170"/>
        <v>0</v>
      </c>
      <c r="AL309" s="49"/>
      <c r="AM309" s="19"/>
      <c r="AN309" s="20"/>
      <c r="AO309" s="20"/>
      <c r="AP309" s="20"/>
      <c r="AQ309" s="20"/>
      <c r="AR309" s="25"/>
      <c r="AS309" s="25"/>
      <c r="AT309" s="45" t="s">
        <v>73</v>
      </c>
      <c r="AU309" s="46"/>
      <c r="AV309" s="46"/>
      <c r="AW309" s="46"/>
      <c r="AX309" s="46"/>
      <c r="AY309" s="46"/>
      <c r="AZ309" s="47"/>
      <c r="BA309" s="48">
        <f t="shared" si="171"/>
        <v>0</v>
      </c>
      <c r="BB309" s="49"/>
      <c r="BC309" s="19"/>
      <c r="BD309" s="20"/>
      <c r="BE309" s="20"/>
      <c r="BF309" s="20"/>
      <c r="BG309" s="20"/>
      <c r="BH309" s="25"/>
      <c r="BI309" s="25"/>
      <c r="BJ309" s="45" t="s">
        <v>73</v>
      </c>
      <c r="BK309" s="46"/>
      <c r="BL309" s="46"/>
      <c r="BM309" s="46"/>
      <c r="BN309" s="46"/>
      <c r="BO309" s="46"/>
      <c r="BP309" s="47"/>
      <c r="BQ309" s="48">
        <f t="shared" si="172"/>
        <v>0</v>
      </c>
      <c r="BR309" s="49"/>
      <c r="BS309" s="19"/>
      <c r="BT309" s="20"/>
      <c r="BU309" s="20"/>
      <c r="BV309" s="20"/>
      <c r="BW309" s="20"/>
      <c r="BX309" s="24"/>
      <c r="BY309" s="24"/>
      <c r="BZ309" s="45" t="s">
        <v>73</v>
      </c>
      <c r="CA309" s="46"/>
      <c r="CB309" s="46"/>
      <c r="CC309" s="46"/>
      <c r="CD309" s="46"/>
      <c r="CE309" s="46"/>
      <c r="CF309" s="47"/>
      <c r="CG309" s="48">
        <f t="shared" si="173"/>
        <v>0</v>
      </c>
      <c r="CH309" s="49"/>
      <c r="CI309" s="61"/>
      <c r="CJ309" s="88"/>
    </row>
    <row r="310" spans="1:88" ht="15.75" thickBot="1" x14ac:dyDescent="0.3">
      <c r="A310" s="86"/>
      <c r="B310" s="83"/>
      <c r="C310" s="83"/>
      <c r="D310" s="22" t="s">
        <v>54</v>
      </c>
      <c r="E310" s="41"/>
      <c r="F310" s="26"/>
      <c r="G310" s="37"/>
      <c r="H310" s="10"/>
      <c r="I310" s="10"/>
      <c r="J310" s="10"/>
      <c r="K310" s="10"/>
      <c r="L310" s="26"/>
      <c r="M310" s="26"/>
      <c r="N310" s="50" t="s">
        <v>59</v>
      </c>
      <c r="O310" s="51"/>
      <c r="P310" s="51"/>
      <c r="Q310" s="51"/>
      <c r="R310" s="51"/>
      <c r="S310" s="51"/>
      <c r="T310" s="52"/>
      <c r="U310" s="56">
        <f t="shared" si="174"/>
        <v>0</v>
      </c>
      <c r="V310" s="57"/>
      <c r="W310" s="12"/>
      <c r="X310" s="10"/>
      <c r="Y310" s="10"/>
      <c r="Z310" s="10"/>
      <c r="AA310" s="10"/>
      <c r="AB310" s="26"/>
      <c r="AC310" s="26"/>
      <c r="AD310" s="50" t="s">
        <v>59</v>
      </c>
      <c r="AE310" s="51"/>
      <c r="AF310" s="51"/>
      <c r="AG310" s="51"/>
      <c r="AH310" s="51"/>
      <c r="AI310" s="51"/>
      <c r="AJ310" s="52"/>
      <c r="AK310" s="58">
        <f t="shared" si="170"/>
        <v>0</v>
      </c>
      <c r="AL310" s="59"/>
      <c r="AM310" s="12"/>
      <c r="AN310" s="10"/>
      <c r="AO310" s="10"/>
      <c r="AP310" s="10"/>
      <c r="AQ310" s="10"/>
      <c r="AR310" s="26"/>
      <c r="AS310" s="26"/>
      <c r="AT310" s="50" t="s">
        <v>59</v>
      </c>
      <c r="AU310" s="51"/>
      <c r="AV310" s="51"/>
      <c r="AW310" s="51"/>
      <c r="AX310" s="51"/>
      <c r="AY310" s="51"/>
      <c r="AZ310" s="52"/>
      <c r="BA310" s="58">
        <f t="shared" si="171"/>
        <v>0</v>
      </c>
      <c r="BB310" s="59"/>
      <c r="BC310" s="12"/>
      <c r="BD310" s="10"/>
      <c r="BE310" s="10"/>
      <c r="BF310" s="10"/>
      <c r="BG310" s="10"/>
      <c r="BH310" s="26"/>
      <c r="BI310" s="26"/>
      <c r="BJ310" s="50" t="s">
        <v>59</v>
      </c>
      <c r="BK310" s="51"/>
      <c r="BL310" s="51"/>
      <c r="BM310" s="51"/>
      <c r="BN310" s="51"/>
      <c r="BO310" s="51"/>
      <c r="BP310" s="52"/>
      <c r="BQ310" s="58">
        <f t="shared" si="172"/>
        <v>0</v>
      </c>
      <c r="BR310" s="59"/>
      <c r="BS310" s="12"/>
      <c r="BT310" s="10"/>
      <c r="BU310" s="10"/>
      <c r="BV310" s="10"/>
      <c r="BW310" s="10"/>
      <c r="BX310" s="24"/>
      <c r="BY310" s="24"/>
      <c r="BZ310" s="50" t="s">
        <v>59</v>
      </c>
      <c r="CA310" s="51"/>
      <c r="CB310" s="51"/>
      <c r="CC310" s="51"/>
      <c r="CD310" s="51"/>
      <c r="CE310" s="51"/>
      <c r="CF310" s="52"/>
      <c r="CG310" s="58">
        <f t="shared" si="173"/>
        <v>0</v>
      </c>
      <c r="CH310" s="59"/>
      <c r="CI310" s="62"/>
      <c r="CJ310" s="89"/>
    </row>
    <row r="311" spans="1:88" x14ac:dyDescent="0.25">
      <c r="A311" s="84">
        <v>35</v>
      </c>
      <c r="B311" s="81"/>
      <c r="C311" s="81" t="s">
        <v>9</v>
      </c>
      <c r="D311" s="15" t="s">
        <v>29</v>
      </c>
      <c r="E311" s="38"/>
      <c r="F311" s="23"/>
      <c r="G311" s="34">
        <v>5</v>
      </c>
      <c r="H311" s="17">
        <v>7</v>
      </c>
      <c r="I311" s="17">
        <v>5</v>
      </c>
      <c r="J311" s="17">
        <v>5</v>
      </c>
      <c r="K311" s="17">
        <v>5</v>
      </c>
      <c r="L311" s="23"/>
      <c r="M311" s="23"/>
      <c r="N311" s="42">
        <f>SUM(G311:K311)+U313</f>
        <v>27</v>
      </c>
      <c r="O311" s="42">
        <f>IF($C311="BLM-ATÖLYE-LAB(ŞEF)",20,IF($C311="SINIF",18,IF($C311="OKUL ÖNCESİ",18,IF($C311="REHBER ÖĞ",18,IF($C311="ÖZEL EĞİTİM ÖĞRT.",18,IF($C311="MÜDÜR",2,IF($C311="MÜDÜR YRD",6,IF($C311="MÜDÜR BAŞYARD",2,IF($C311="ATÖLYE-LAB",20,15)))))))))</f>
        <v>2</v>
      </c>
      <c r="P311" s="42">
        <f>IF(N311-O311&gt;0,N311-O311,0)</f>
        <v>25</v>
      </c>
      <c r="Q311" s="42">
        <f>IF(OR($C311="MÜDÜR",$C311="MÜDÜR YRD",$C311="MÜDÜR BAŞYARD"),0,IF(AND(N311+IF(S311="VAR",1,0)&gt;29,N311+IF(S311="VAR",1,0)&lt;41),3,IF(AND(N311+IF(S311="VAR",1,0)&gt;9,N311+IF(S311="VAR",1,0)&lt;20),1,IF(AND(N311+IF(S311="VAR",1,0)&gt;19,N311+IF(S311="VAR",1,0)&lt;30),2,0))))</f>
        <v>0</v>
      </c>
      <c r="R311" s="43" t="s">
        <v>5</v>
      </c>
      <c r="S311" s="43" t="s">
        <v>5</v>
      </c>
      <c r="T311" s="18">
        <f>3*COUNTIF(G311:K311,"M")</f>
        <v>0</v>
      </c>
      <c r="U311" s="42">
        <f>IF($C311="MÜDÜR BAŞYARD",0,IF($C311="MÜDÜR",0,IF($C311="MÜDÜR YRD",0,IF($C311="REHBER ÖĞ",0,IF($C311="FORMATÖR",0,IF($C311="ÖZEL EĞİTİM ÖĞRT.",0,IF(OR(R311="VAR",S311="VAR"),2,)))))))</f>
        <v>0</v>
      </c>
      <c r="V311" s="44">
        <f>IF($C311="REHBER ÖĞ",N311+U318,IF($C311="FORMATÖR",N311+U318,IF($C311="ÖZEL EĞİTİM ÖĞRT.",N311+U318,P311+Q311+U311+T311+U312+U314+U315+U316+U317+U318+U319)))</f>
        <v>31</v>
      </c>
      <c r="W311" s="16"/>
      <c r="X311" s="17"/>
      <c r="Y311" s="17"/>
      <c r="Z311" s="17"/>
      <c r="AA311" s="17"/>
      <c r="AB311" s="23"/>
      <c r="AC311" s="23"/>
      <c r="AD311" s="42">
        <f>SUM(W311:AA311)+AK313</f>
        <v>0</v>
      </c>
      <c r="AE311" s="42">
        <f>IF($C311="BLM-ATÖLYE-LAB(ŞEF)",20,IF($C311="SINIF",18,IF($C311="OKUL ÖNCESİ",18,IF($C311="REHBER ÖĞ",18,IF($C311="ÖZEL EĞİTİM ÖĞRT.",18,IF($C311="MÜDÜR",2,IF($C311="MÜDÜR YRD",6,IF($C311="MÜDÜR BAŞYARD",2,IF($C311="ATÖLYE-LAB",20,15)))))))))</f>
        <v>2</v>
      </c>
      <c r="AF311" s="42">
        <f>IF(AD311-AE311&gt;0,AD311-AE311,0)</f>
        <v>0</v>
      </c>
      <c r="AG311" s="42">
        <f>IF(OR($C311="MÜDÜR",$C311="MÜDÜR YRD",$C311="MÜDÜR BAŞYARD"),0,IF(AND(AD311+IF(AI311="VAR",1,0)&gt;29,AD311+IF(AI311="VAR",1,0)&lt;41),3,IF(AND(AD311+IF(AI311="VAR",1,0)&gt;9,AD311+IF(AI311="VAR",1,0)&lt;20),1,IF(AND(AD311+IF(AI311="VAR",1,0)&gt;19,AD311+IF(AI311="VAR",1,0)&lt;30),2,0))))</f>
        <v>0</v>
      </c>
      <c r="AH311" s="43" t="s">
        <v>5</v>
      </c>
      <c r="AI311" s="43" t="s">
        <v>4</v>
      </c>
      <c r="AJ311" s="18">
        <f>3*COUNTIF(W311:AA311,"M")</f>
        <v>0</v>
      </c>
      <c r="AK311" s="42">
        <f>IF($C311="MÜDÜR BAŞYARD",0,IF($C311="MÜDÜR",0,IF($C311="MÜDÜR YRD",0,IF($C311="REHBER ÖĞ",0,IF($C311="FORMATÖR",0,IF($C311="ÖZEL EĞİTİM ÖĞRT.",0,IF(OR(AH311="VAR",AI311="VAR"),2,)))))))</f>
        <v>0</v>
      </c>
      <c r="AL311" s="44">
        <f>IF($C311="REHBER ÖĞ",AD311+AK318,IF($C311="FORMATÖR",AD311+AK318,IF($C311="ÖZEL EĞİTİM ÖĞRT.",AD311+AK318,AF311+AG311+AK311+AJ311+AK312+AK314+AK315+AK316+AK317+AK318+AK319)))</f>
        <v>0</v>
      </c>
      <c r="AM311" s="16"/>
      <c r="AN311" s="17"/>
      <c r="AO311" s="17"/>
      <c r="AP311" s="17"/>
      <c r="AQ311" s="17"/>
      <c r="AR311" s="23"/>
      <c r="AS311" s="23"/>
      <c r="AT311" s="42">
        <f>SUM(AM311:AQ311)+BA313</f>
        <v>0</v>
      </c>
      <c r="AU311" s="42">
        <f>IF($C311="BLM-ATÖLYE-LAB(ŞEF)",20,IF($C311="SINIF",18,IF($C311="OKUL ÖNCESİ",18,IF($C311="REHBER ÖĞ",18,IF($C311="ÖZEL EĞİTİM ÖĞRT.",18,IF($C311="MÜDÜR",2,IF($C311="MÜDÜR YRD",6,IF($C311="MÜDÜR BAŞYARD",2,IF($C311="ATÖLYE-LAB",20,15)))))))))</f>
        <v>2</v>
      </c>
      <c r="AV311" s="42">
        <f>IF(AT311-AU311&gt;0,AT311-AU311,0)</f>
        <v>0</v>
      </c>
      <c r="AW311" s="42">
        <f>IF(OR($C311="MÜDÜR",$C311="MÜDÜR YRD",$C311="MÜDÜR BAŞYARD"),0,IF(AND(AT311+IF(AY311="VAR",1,0)&gt;29,AT311+IF(AY311="VAR",1,0)&lt;41),3,IF(AND(AT311+IF(AY311="VAR",1,0)&gt;9,AT311+IF(AY311="VAR",1,0)&lt;20),1,IF(AND(AT311+IF(AY311="VAR",1,0)&gt;19,AT311+IF(AY311="VAR",1,0)&lt;30),2,0))))</f>
        <v>0</v>
      </c>
      <c r="AX311" s="43" t="s">
        <v>4</v>
      </c>
      <c r="AY311" s="43" t="s">
        <v>5</v>
      </c>
      <c r="AZ311" s="18">
        <f>3*COUNTIF(AM311:AQ311,"M")</f>
        <v>0</v>
      </c>
      <c r="BA311" s="42">
        <f>IF($C311="MÜDÜR BAŞYARD",0,IF($C311="MÜDÜR",0,IF($C311="MÜDÜR YRD",0,IF($C311="REHBER ÖĞ",0,IF($C311="FORMATÖR",0,IF($C311="ÖZEL EĞİTİM ÖĞRT.",0,IF(OR(AX311="VAR",AY311="VAR"),2,)))))))</f>
        <v>0</v>
      </c>
      <c r="BB311" s="44">
        <f>IF($C311="REHBER ÖĞ",AT311+BA318,IF($C311="FORMATÖR",AT311+BA318,IF($C311="ÖZEL EĞİTİM ÖĞRT.",AT311+BA318,AV311+AW311+BA311+AZ311+BA312+BA314+BA315+BA316+BA317+BA318+BA319)))</f>
        <v>0</v>
      </c>
      <c r="BC311" s="16"/>
      <c r="BD311" s="17"/>
      <c r="BE311" s="17"/>
      <c r="BF311" s="17"/>
      <c r="BG311" s="17"/>
      <c r="BH311" s="23"/>
      <c r="BI311" s="23"/>
      <c r="BJ311" s="42">
        <f>SUM(BC311:BG311)+BQ313</f>
        <v>0</v>
      </c>
      <c r="BK311" s="42">
        <f>IF($C311="BLM-ATÖLYE-LAB(ŞEF)",20,IF($C311="SINIF",18,IF($C311="OKUL ÖNCESİ",18,IF($C311="REHBER ÖĞ",18,IF($C311="ÖZEL EĞİTİM ÖĞRT.",18,IF($C311="MÜDÜR",2,IF($C311="MÜDÜR YRD",6,IF($C311="MÜDÜR BAŞYARD",2,IF($C311="ATÖLYE-LAB",20,15)))))))))</f>
        <v>2</v>
      </c>
      <c r="BL311" s="42">
        <f>IF(BJ311-BK311&gt;0,BJ311-BK311,0)</f>
        <v>0</v>
      </c>
      <c r="BM311" s="42">
        <f>IF(OR($C311="MÜDÜR",$C311="MÜDÜR YRD",$C311="MÜDÜR BAŞYARD"),0,IF(AND(BJ311+IF(BO311="VAR",1,0)&gt;29,BJ311+IF(BO311="VAR",1,0)&lt;41),3,IF(AND(BJ311+IF(BO311="VAR",1,0)&gt;9,BJ311+IF(BO311="VAR",1,0)&lt;20),1,IF(AND(BJ311+IF(BO311="VAR",1,0)&gt;19,BJ311+IF(BO311="VAR",1,0)&lt;30),2,0))))</f>
        <v>0</v>
      </c>
      <c r="BN311" s="43" t="s">
        <v>4</v>
      </c>
      <c r="BO311" s="43" t="s">
        <v>5</v>
      </c>
      <c r="BP311" s="18">
        <f>3*COUNTIF(BC311:BG311,"M")</f>
        <v>0</v>
      </c>
      <c r="BQ311" s="42">
        <f>IF($C311="MÜDÜR BAŞYARD",0,IF($C311="MÜDÜR",0,IF($C311="MÜDÜR YRD",0,IF($C311="REHBER ÖĞ",0,IF($C311="FORMATÖR",0,IF($C311="ÖZEL EĞİTİM ÖĞRT.",0,IF(OR(BN311="VAR",BO311="VAR"),2,)))))))</f>
        <v>0</v>
      </c>
      <c r="BR311" s="44">
        <f>IF($C311="REHBER ÖĞ",BJ311+BQ318,IF($C311="FORMATÖR",BJ311+BQ318,IF($C311="ÖZEL EĞİTİM ÖĞRT.",BJ311+BQ318,BL311+BM311+BQ311+BP311+BQ312+BQ314+BQ315+BQ316+BQ317+BQ318+BQ319)))</f>
        <v>0</v>
      </c>
      <c r="BS311" s="16"/>
      <c r="BT311" s="17"/>
      <c r="BU311" s="17"/>
      <c r="BV311" s="17"/>
      <c r="BW311" s="17"/>
      <c r="BX311" s="23"/>
      <c r="BY311" s="23"/>
      <c r="BZ311" s="42">
        <f>SUM(BS311:BW311)+CG313</f>
        <v>0</v>
      </c>
      <c r="CA311" s="42">
        <f>IF($C311="BLM-ATÖLYE-LAB(ŞEF)",20,IF($C311="SINIF",18,IF($C311="OKUL ÖNCESİ",18,IF($C311="REHBER ÖĞ",18,IF($C311="ÖZEL EĞİTİM ÖĞRT.",18,IF($C311="MÜDÜR",2,IF($C311="MÜDÜR YRD",6,IF($C311="MÜDÜR BAŞYARD",2,IF($C311="ATÖLYE-LAB",20,15)))))))))</f>
        <v>2</v>
      </c>
      <c r="CB311" s="42">
        <f>IF(BZ311-CA311&gt;0,BZ311-CA311,0)</f>
        <v>0</v>
      </c>
      <c r="CC311" s="42">
        <f>IF(OR($C311="MÜDÜR",$C311="MÜDÜR YRD",$C311="MÜDÜR BAŞYARD"),0,IF(AND(BZ311+IF(CE311="VAR",1,0)&gt;29,BZ311+IF(CE311="VAR",1,0)&lt;41),3,IF(AND(BZ311+IF(CE311="VAR",1,0)&gt;9,BZ311+IF(CE311="VAR",1,0)&lt;20),1,IF(AND(BZ311+IF(CE311="VAR",1,0)&gt;19,BZ311+IF(CE311="VAR",1,0)&lt;30),2,0))))</f>
        <v>0</v>
      </c>
      <c r="CD311" s="43" t="s">
        <v>5</v>
      </c>
      <c r="CE311" s="43" t="s">
        <v>4</v>
      </c>
      <c r="CF311" s="18">
        <f>3*COUNTIF(BS311:BW311,"M")</f>
        <v>0</v>
      </c>
      <c r="CG311" s="42">
        <f>IF($C311="MÜDÜR BAŞYARD",0,IF($C311="MÜDÜR",0,IF($C311="MÜDÜR YRD",0,IF($C311="REHBER ÖĞ",0,IF($C311="FORMATÖR",0,IF($C311="ÖZEL EĞİTİM ÖĞRT.",0,IF(OR(CD311="VAR",CE311="VAR"),2,)))))))</f>
        <v>0</v>
      </c>
      <c r="CH311" s="44">
        <f>IF($C311="REHBER ÖĞ",BZ311+CG318,IF($C311="FORMATÖR",BZ311+CG318,IF($C311="ÖZEL EĞİTİM ÖĞRT.",BZ311+CG318,CB311+CC311+CG311+CF311+CG312+CG314+CG315+CG316+CG317+CG318+CG319)))</f>
        <v>0</v>
      </c>
      <c r="CI311" s="60">
        <f>V311+AL311+BB311+BR311+CH311</f>
        <v>31</v>
      </c>
      <c r="CJ311" s="87"/>
    </row>
    <row r="312" spans="1:88" x14ac:dyDescent="0.25">
      <c r="A312" s="85"/>
      <c r="B312" s="82"/>
      <c r="C312" s="82"/>
      <c r="D312" s="14" t="s">
        <v>76</v>
      </c>
      <c r="E312" s="39"/>
      <c r="F312" s="24"/>
      <c r="G312" s="35"/>
      <c r="H312" s="9"/>
      <c r="I312" s="9"/>
      <c r="J312" s="9"/>
      <c r="K312" s="9"/>
      <c r="L312" s="24"/>
      <c r="M312" s="24"/>
      <c r="N312" s="53" t="s">
        <v>77</v>
      </c>
      <c r="O312" s="54"/>
      <c r="P312" s="54"/>
      <c r="Q312" s="54"/>
      <c r="R312" s="54"/>
      <c r="S312" s="54"/>
      <c r="T312" s="55"/>
      <c r="U312" s="56">
        <f>SUM(E312:M312)</f>
        <v>0</v>
      </c>
      <c r="V312" s="57"/>
      <c r="W312" s="11"/>
      <c r="X312" s="9"/>
      <c r="Y312" s="9"/>
      <c r="Z312" s="9"/>
      <c r="AA312" s="9"/>
      <c r="AB312" s="24"/>
      <c r="AC312" s="24"/>
      <c r="AD312" s="45" t="s">
        <v>77</v>
      </c>
      <c r="AE312" s="46"/>
      <c r="AF312" s="46"/>
      <c r="AG312" s="46"/>
      <c r="AH312" s="46"/>
      <c r="AI312" s="46"/>
      <c r="AJ312" s="47"/>
      <c r="AK312" s="48">
        <f>SUM(W312:AC312)</f>
        <v>0</v>
      </c>
      <c r="AL312" s="49"/>
      <c r="AM312" s="11"/>
      <c r="AN312" s="9"/>
      <c r="AO312" s="9"/>
      <c r="AP312" s="9"/>
      <c r="AQ312" s="9"/>
      <c r="AR312" s="24"/>
      <c r="AS312" s="24"/>
      <c r="AT312" s="45" t="s">
        <v>77</v>
      </c>
      <c r="AU312" s="46"/>
      <c r="AV312" s="46"/>
      <c r="AW312" s="46"/>
      <c r="AX312" s="46"/>
      <c r="AY312" s="46"/>
      <c r="AZ312" s="47"/>
      <c r="BA312" s="48">
        <f>SUM(AM312:AS312)</f>
        <v>0</v>
      </c>
      <c r="BB312" s="49"/>
      <c r="BC312" s="11"/>
      <c r="BD312" s="9"/>
      <c r="BE312" s="9"/>
      <c r="BF312" s="9"/>
      <c r="BG312" s="9"/>
      <c r="BH312" s="24"/>
      <c r="BI312" s="24"/>
      <c r="BJ312" s="45" t="s">
        <v>77</v>
      </c>
      <c r="BK312" s="46"/>
      <c r="BL312" s="46"/>
      <c r="BM312" s="46"/>
      <c r="BN312" s="46"/>
      <c r="BO312" s="46"/>
      <c r="BP312" s="47"/>
      <c r="BQ312" s="48">
        <f>SUM(BC312:BI312)</f>
        <v>0</v>
      </c>
      <c r="BR312" s="49"/>
      <c r="BS312" s="11"/>
      <c r="BT312" s="9"/>
      <c r="BU312" s="9"/>
      <c r="BV312" s="9"/>
      <c r="BW312" s="9"/>
      <c r="BX312" s="24"/>
      <c r="BY312" s="24"/>
      <c r="BZ312" s="45" t="s">
        <v>77</v>
      </c>
      <c r="CA312" s="46"/>
      <c r="CB312" s="46"/>
      <c r="CC312" s="46"/>
      <c r="CD312" s="46"/>
      <c r="CE312" s="46"/>
      <c r="CF312" s="47"/>
      <c r="CG312" s="48">
        <f>SUM(BS312:BY312)</f>
        <v>0</v>
      </c>
      <c r="CH312" s="49"/>
      <c r="CI312" s="61"/>
      <c r="CJ312" s="88"/>
    </row>
    <row r="313" spans="1:88" x14ac:dyDescent="0.25">
      <c r="A313" s="85"/>
      <c r="B313" s="82"/>
      <c r="C313" s="82"/>
      <c r="D313" s="14" t="s">
        <v>78</v>
      </c>
      <c r="E313" s="39"/>
      <c r="F313" s="24"/>
      <c r="G313" s="35"/>
      <c r="H313" s="9"/>
      <c r="I313" s="9"/>
      <c r="J313" s="9"/>
      <c r="K313" s="9"/>
      <c r="L313" s="24"/>
      <c r="M313" s="24"/>
      <c r="N313" s="45" t="s">
        <v>79</v>
      </c>
      <c r="O313" s="46"/>
      <c r="P313" s="46"/>
      <c r="Q313" s="46"/>
      <c r="R313" s="46"/>
      <c r="S313" s="46"/>
      <c r="T313" s="47"/>
      <c r="U313" s="56">
        <f>SUM(E313:M313)</f>
        <v>0</v>
      </c>
      <c r="V313" s="57"/>
      <c r="W313" s="11"/>
      <c r="X313" s="9"/>
      <c r="Y313" s="9"/>
      <c r="Z313" s="9"/>
      <c r="AA313" s="9"/>
      <c r="AB313" s="24"/>
      <c r="AC313" s="24"/>
      <c r="AD313" s="45" t="s">
        <v>79</v>
      </c>
      <c r="AE313" s="46"/>
      <c r="AF313" s="46"/>
      <c r="AG313" s="46"/>
      <c r="AH313" s="46"/>
      <c r="AI313" s="46"/>
      <c r="AJ313" s="47"/>
      <c r="AK313" s="48">
        <f>SUM(W313:AC313)</f>
        <v>0</v>
      </c>
      <c r="AL313" s="49"/>
      <c r="AM313" s="11"/>
      <c r="AN313" s="9"/>
      <c r="AO313" s="9"/>
      <c r="AP313" s="9"/>
      <c r="AQ313" s="9"/>
      <c r="AR313" s="24"/>
      <c r="AS313" s="24"/>
      <c r="AT313" s="45" t="s">
        <v>79</v>
      </c>
      <c r="AU313" s="46"/>
      <c r="AV313" s="46"/>
      <c r="AW313" s="46"/>
      <c r="AX313" s="46"/>
      <c r="AY313" s="46"/>
      <c r="AZ313" s="47"/>
      <c r="BA313" s="48">
        <f>SUM(AM313:AS313)</f>
        <v>0</v>
      </c>
      <c r="BB313" s="49"/>
      <c r="BC313" s="11"/>
      <c r="BD313" s="9"/>
      <c r="BE313" s="9"/>
      <c r="BF313" s="9"/>
      <c r="BG313" s="9"/>
      <c r="BH313" s="24"/>
      <c r="BI313" s="24"/>
      <c r="BJ313" s="45" t="s">
        <v>79</v>
      </c>
      <c r="BK313" s="46"/>
      <c r="BL313" s="46"/>
      <c r="BM313" s="46"/>
      <c r="BN313" s="46"/>
      <c r="BO313" s="46"/>
      <c r="BP313" s="47"/>
      <c r="BQ313" s="48">
        <f>SUM(BC313:BI313)</f>
        <v>0</v>
      </c>
      <c r="BR313" s="49"/>
      <c r="BS313" s="11"/>
      <c r="BT313" s="9"/>
      <c r="BU313" s="9"/>
      <c r="BV313" s="9"/>
      <c r="BW313" s="9"/>
      <c r="BX313" s="24"/>
      <c r="BY313" s="24"/>
      <c r="BZ313" s="45" t="s">
        <v>79</v>
      </c>
      <c r="CA313" s="46"/>
      <c r="CB313" s="46"/>
      <c r="CC313" s="46"/>
      <c r="CD313" s="46"/>
      <c r="CE313" s="46"/>
      <c r="CF313" s="47"/>
      <c r="CG313" s="48">
        <f>SUM(BS313:BY313)</f>
        <v>0</v>
      </c>
      <c r="CH313" s="49"/>
      <c r="CI313" s="61"/>
      <c r="CJ313" s="88"/>
    </row>
    <row r="314" spans="1:88" x14ac:dyDescent="0.25">
      <c r="A314" s="85"/>
      <c r="B314" s="82"/>
      <c r="C314" s="82"/>
      <c r="D314" s="14" t="s">
        <v>28</v>
      </c>
      <c r="E314" s="39"/>
      <c r="F314" s="24"/>
      <c r="G314" s="35"/>
      <c r="H314" s="9"/>
      <c r="I314" s="9"/>
      <c r="J314" s="9"/>
      <c r="K314" s="9"/>
      <c r="L314" s="24"/>
      <c r="M314" s="24"/>
      <c r="N314" s="53" t="s">
        <v>55</v>
      </c>
      <c r="O314" s="54"/>
      <c r="P314" s="54"/>
      <c r="Q314" s="54"/>
      <c r="R314" s="54"/>
      <c r="S314" s="54"/>
      <c r="T314" s="55"/>
      <c r="U314" s="56">
        <f>SUM(E314:M314)</f>
        <v>0</v>
      </c>
      <c r="V314" s="57"/>
      <c r="W314" s="11"/>
      <c r="X314" s="9"/>
      <c r="Y314" s="9"/>
      <c r="Z314" s="9"/>
      <c r="AA314" s="9"/>
      <c r="AB314" s="24"/>
      <c r="AC314" s="24"/>
      <c r="AD314" s="45" t="s">
        <v>55</v>
      </c>
      <c r="AE314" s="46"/>
      <c r="AF314" s="46"/>
      <c r="AG314" s="46"/>
      <c r="AH314" s="46"/>
      <c r="AI314" s="46"/>
      <c r="AJ314" s="47"/>
      <c r="AK314" s="48">
        <f t="shared" ref="AK314:AK319" si="175">SUM(W314:AC314)</f>
        <v>0</v>
      </c>
      <c r="AL314" s="49"/>
      <c r="AM314" s="11"/>
      <c r="AN314" s="9"/>
      <c r="AO314" s="9"/>
      <c r="AP314" s="9"/>
      <c r="AQ314" s="9"/>
      <c r="AR314" s="24"/>
      <c r="AS314" s="24"/>
      <c r="AT314" s="45" t="s">
        <v>55</v>
      </c>
      <c r="AU314" s="46"/>
      <c r="AV314" s="46"/>
      <c r="AW314" s="46"/>
      <c r="AX314" s="46"/>
      <c r="AY314" s="46"/>
      <c r="AZ314" s="47"/>
      <c r="BA314" s="48">
        <f t="shared" ref="BA314:BA319" si="176">SUM(AM314:AS314)</f>
        <v>0</v>
      </c>
      <c r="BB314" s="49"/>
      <c r="BC314" s="11"/>
      <c r="BD314" s="9"/>
      <c r="BE314" s="9"/>
      <c r="BF314" s="9"/>
      <c r="BG314" s="9"/>
      <c r="BH314" s="24"/>
      <c r="BI314" s="24"/>
      <c r="BJ314" s="45" t="s">
        <v>55</v>
      </c>
      <c r="BK314" s="46"/>
      <c r="BL314" s="46"/>
      <c r="BM314" s="46"/>
      <c r="BN314" s="46"/>
      <c r="BO314" s="46"/>
      <c r="BP314" s="47"/>
      <c r="BQ314" s="48">
        <f t="shared" ref="BQ314:BQ319" si="177">SUM(BC314:BI314)</f>
        <v>0</v>
      </c>
      <c r="BR314" s="49"/>
      <c r="BS314" s="11"/>
      <c r="BT314" s="9"/>
      <c r="BU314" s="9"/>
      <c r="BV314" s="9"/>
      <c r="BW314" s="9"/>
      <c r="BX314" s="24"/>
      <c r="BY314" s="24"/>
      <c r="BZ314" s="45" t="s">
        <v>55</v>
      </c>
      <c r="CA314" s="46"/>
      <c r="CB314" s="46"/>
      <c r="CC314" s="46"/>
      <c r="CD314" s="46"/>
      <c r="CE314" s="46"/>
      <c r="CF314" s="47"/>
      <c r="CG314" s="48">
        <f t="shared" ref="CG314:CG319" si="178">SUM(BS314:BY314)</f>
        <v>0</v>
      </c>
      <c r="CH314" s="49"/>
      <c r="CI314" s="61"/>
      <c r="CJ314" s="88"/>
    </row>
    <row r="315" spans="1:88" x14ac:dyDescent="0.25">
      <c r="A315" s="85"/>
      <c r="B315" s="82"/>
      <c r="C315" s="82"/>
      <c r="D315" s="14" t="s">
        <v>30</v>
      </c>
      <c r="E315" s="39"/>
      <c r="F315" s="24"/>
      <c r="G315" s="35"/>
      <c r="H315" s="9"/>
      <c r="I315" s="9"/>
      <c r="J315" s="9"/>
      <c r="K315" s="9"/>
      <c r="L315" s="24"/>
      <c r="M315" s="24"/>
      <c r="N315" s="53" t="s">
        <v>56</v>
      </c>
      <c r="O315" s="54"/>
      <c r="P315" s="54"/>
      <c r="Q315" s="54"/>
      <c r="R315" s="54"/>
      <c r="S315" s="54"/>
      <c r="T315" s="55"/>
      <c r="U315" s="56">
        <f t="shared" ref="U315:U319" si="179">SUM(E315:M315)</f>
        <v>0</v>
      </c>
      <c r="V315" s="57"/>
      <c r="W315" s="11"/>
      <c r="X315" s="9"/>
      <c r="Y315" s="9"/>
      <c r="Z315" s="9"/>
      <c r="AA315" s="9"/>
      <c r="AB315" s="24"/>
      <c r="AC315" s="24"/>
      <c r="AD315" s="45" t="s">
        <v>56</v>
      </c>
      <c r="AE315" s="46"/>
      <c r="AF315" s="46"/>
      <c r="AG315" s="46"/>
      <c r="AH315" s="46"/>
      <c r="AI315" s="46"/>
      <c r="AJ315" s="47"/>
      <c r="AK315" s="48">
        <f t="shared" si="175"/>
        <v>0</v>
      </c>
      <c r="AL315" s="49"/>
      <c r="AM315" s="11"/>
      <c r="AN315" s="9"/>
      <c r="AO315" s="9"/>
      <c r="AP315" s="9"/>
      <c r="AQ315" s="9"/>
      <c r="AR315" s="24"/>
      <c r="AS315" s="24"/>
      <c r="AT315" s="45" t="s">
        <v>56</v>
      </c>
      <c r="AU315" s="46"/>
      <c r="AV315" s="46"/>
      <c r="AW315" s="46"/>
      <c r="AX315" s="46"/>
      <c r="AY315" s="46"/>
      <c r="AZ315" s="47"/>
      <c r="BA315" s="48">
        <f t="shared" si="176"/>
        <v>0</v>
      </c>
      <c r="BB315" s="49"/>
      <c r="BC315" s="11"/>
      <c r="BD315" s="9"/>
      <c r="BE315" s="9"/>
      <c r="BF315" s="9"/>
      <c r="BG315" s="9"/>
      <c r="BH315" s="24"/>
      <c r="BI315" s="24"/>
      <c r="BJ315" s="45" t="s">
        <v>56</v>
      </c>
      <c r="BK315" s="46"/>
      <c r="BL315" s="46"/>
      <c r="BM315" s="46"/>
      <c r="BN315" s="46"/>
      <c r="BO315" s="46"/>
      <c r="BP315" s="47"/>
      <c r="BQ315" s="48">
        <f t="shared" si="177"/>
        <v>0</v>
      </c>
      <c r="BR315" s="49"/>
      <c r="BS315" s="11"/>
      <c r="BT315" s="9"/>
      <c r="BU315" s="9"/>
      <c r="BV315" s="9"/>
      <c r="BW315" s="9"/>
      <c r="BX315" s="24"/>
      <c r="BY315" s="24"/>
      <c r="BZ315" s="45" t="s">
        <v>56</v>
      </c>
      <c r="CA315" s="46"/>
      <c r="CB315" s="46"/>
      <c r="CC315" s="46"/>
      <c r="CD315" s="46"/>
      <c r="CE315" s="46"/>
      <c r="CF315" s="47"/>
      <c r="CG315" s="48">
        <f t="shared" si="178"/>
        <v>0</v>
      </c>
      <c r="CH315" s="49"/>
      <c r="CI315" s="61"/>
      <c r="CJ315" s="88"/>
    </row>
    <row r="316" spans="1:88" x14ac:dyDescent="0.25">
      <c r="A316" s="85"/>
      <c r="B316" s="82"/>
      <c r="C316" s="82"/>
      <c r="D316" s="14" t="s">
        <v>35</v>
      </c>
      <c r="E316" s="39"/>
      <c r="F316" s="24"/>
      <c r="G316" s="35"/>
      <c r="H316" s="9"/>
      <c r="I316" s="9"/>
      <c r="J316" s="9"/>
      <c r="K316" s="9"/>
      <c r="L316" s="24"/>
      <c r="M316" s="24"/>
      <c r="N316" s="53" t="s">
        <v>57</v>
      </c>
      <c r="O316" s="54"/>
      <c r="P316" s="54"/>
      <c r="Q316" s="54"/>
      <c r="R316" s="54"/>
      <c r="S316" s="54"/>
      <c r="T316" s="55"/>
      <c r="U316" s="56">
        <f t="shared" si="179"/>
        <v>0</v>
      </c>
      <c r="V316" s="57"/>
      <c r="W316" s="11"/>
      <c r="X316" s="9"/>
      <c r="Y316" s="9"/>
      <c r="Z316" s="9"/>
      <c r="AA316" s="9"/>
      <c r="AB316" s="24"/>
      <c r="AC316" s="24"/>
      <c r="AD316" s="45" t="s">
        <v>57</v>
      </c>
      <c r="AE316" s="46"/>
      <c r="AF316" s="46"/>
      <c r="AG316" s="46"/>
      <c r="AH316" s="46"/>
      <c r="AI316" s="46"/>
      <c r="AJ316" s="47"/>
      <c r="AK316" s="48">
        <f t="shared" si="175"/>
        <v>0</v>
      </c>
      <c r="AL316" s="49"/>
      <c r="AM316" s="11"/>
      <c r="AN316" s="9"/>
      <c r="AO316" s="9"/>
      <c r="AP316" s="9"/>
      <c r="AQ316" s="9"/>
      <c r="AR316" s="24"/>
      <c r="AS316" s="24"/>
      <c r="AT316" s="45" t="s">
        <v>57</v>
      </c>
      <c r="AU316" s="46"/>
      <c r="AV316" s="46"/>
      <c r="AW316" s="46"/>
      <c r="AX316" s="46"/>
      <c r="AY316" s="46"/>
      <c r="AZ316" s="47"/>
      <c r="BA316" s="48">
        <f t="shared" si="176"/>
        <v>0</v>
      </c>
      <c r="BB316" s="49"/>
      <c r="BC316" s="11"/>
      <c r="BD316" s="9"/>
      <c r="BE316" s="9"/>
      <c r="BF316" s="9"/>
      <c r="BG316" s="9"/>
      <c r="BH316" s="24"/>
      <c r="BI316" s="24"/>
      <c r="BJ316" s="45" t="s">
        <v>57</v>
      </c>
      <c r="BK316" s="46"/>
      <c r="BL316" s="46"/>
      <c r="BM316" s="46"/>
      <c r="BN316" s="46"/>
      <c r="BO316" s="46"/>
      <c r="BP316" s="47"/>
      <c r="BQ316" s="48">
        <f t="shared" si="177"/>
        <v>0</v>
      </c>
      <c r="BR316" s="49"/>
      <c r="BS316" s="11"/>
      <c r="BT316" s="9"/>
      <c r="BU316" s="9"/>
      <c r="BV316" s="9"/>
      <c r="BW316" s="9"/>
      <c r="BX316" s="24"/>
      <c r="BY316" s="24"/>
      <c r="BZ316" s="45" t="s">
        <v>57</v>
      </c>
      <c r="CA316" s="46"/>
      <c r="CB316" s="46"/>
      <c r="CC316" s="46"/>
      <c r="CD316" s="46"/>
      <c r="CE316" s="46"/>
      <c r="CF316" s="47"/>
      <c r="CG316" s="48">
        <f t="shared" si="178"/>
        <v>0</v>
      </c>
      <c r="CH316" s="49"/>
      <c r="CI316" s="61"/>
      <c r="CJ316" s="88"/>
    </row>
    <row r="317" spans="1:88" x14ac:dyDescent="0.25">
      <c r="A317" s="85"/>
      <c r="B317" s="82"/>
      <c r="C317" s="82"/>
      <c r="D317" s="14" t="s">
        <v>32</v>
      </c>
      <c r="E317" s="40"/>
      <c r="F317" s="25"/>
      <c r="G317" s="36"/>
      <c r="H317" s="20"/>
      <c r="I317" s="20">
        <v>6</v>
      </c>
      <c r="J317" s="20"/>
      <c r="K317" s="20"/>
      <c r="L317" s="25"/>
      <c r="M317" s="25"/>
      <c r="N317" s="53" t="s">
        <v>58</v>
      </c>
      <c r="O317" s="54"/>
      <c r="P317" s="54"/>
      <c r="Q317" s="54"/>
      <c r="R317" s="54"/>
      <c r="S317" s="54"/>
      <c r="T317" s="55"/>
      <c r="U317" s="56">
        <f t="shared" si="179"/>
        <v>6</v>
      </c>
      <c r="V317" s="57"/>
      <c r="W317" s="11"/>
      <c r="X317" s="9"/>
      <c r="Y317" s="20"/>
      <c r="Z317" s="9"/>
      <c r="AA317" s="9"/>
      <c r="AB317" s="24"/>
      <c r="AC317" s="24"/>
      <c r="AD317" s="45" t="s">
        <v>58</v>
      </c>
      <c r="AE317" s="46"/>
      <c r="AF317" s="46"/>
      <c r="AG317" s="46"/>
      <c r="AH317" s="46"/>
      <c r="AI317" s="46"/>
      <c r="AJ317" s="47"/>
      <c r="AK317" s="48">
        <f t="shared" si="175"/>
        <v>0</v>
      </c>
      <c r="AL317" s="49"/>
      <c r="AM317" s="11"/>
      <c r="AN317" s="9"/>
      <c r="AO317" s="9"/>
      <c r="AP317" s="20"/>
      <c r="AQ317" s="9"/>
      <c r="AR317" s="24"/>
      <c r="AS317" s="24"/>
      <c r="AT317" s="45" t="s">
        <v>58</v>
      </c>
      <c r="AU317" s="46"/>
      <c r="AV317" s="46"/>
      <c r="AW317" s="46"/>
      <c r="AX317" s="46"/>
      <c r="AY317" s="46"/>
      <c r="AZ317" s="47"/>
      <c r="BA317" s="48">
        <f t="shared" si="176"/>
        <v>0</v>
      </c>
      <c r="BB317" s="49"/>
      <c r="BC317" s="11"/>
      <c r="BD317" s="9"/>
      <c r="BE317" s="9"/>
      <c r="BF317" s="9"/>
      <c r="BG317" s="20"/>
      <c r="BH317" s="24"/>
      <c r="BI317" s="24"/>
      <c r="BJ317" s="45" t="s">
        <v>58</v>
      </c>
      <c r="BK317" s="46"/>
      <c r="BL317" s="46"/>
      <c r="BM317" s="46"/>
      <c r="BN317" s="46"/>
      <c r="BO317" s="46"/>
      <c r="BP317" s="47"/>
      <c r="BQ317" s="48">
        <f t="shared" si="177"/>
        <v>0</v>
      </c>
      <c r="BR317" s="49"/>
      <c r="BS317" s="11"/>
      <c r="BT317" s="9"/>
      <c r="BU317" s="9"/>
      <c r="BV317" s="9"/>
      <c r="BW317" s="9"/>
      <c r="BX317" s="24"/>
      <c r="BY317" s="24"/>
      <c r="BZ317" s="45" t="s">
        <v>58</v>
      </c>
      <c r="CA317" s="46"/>
      <c r="CB317" s="46"/>
      <c r="CC317" s="46"/>
      <c r="CD317" s="46"/>
      <c r="CE317" s="46"/>
      <c r="CF317" s="47"/>
      <c r="CG317" s="48">
        <f t="shared" si="178"/>
        <v>0</v>
      </c>
      <c r="CH317" s="49"/>
      <c r="CI317" s="61"/>
      <c r="CJ317" s="88"/>
    </row>
    <row r="318" spans="1:88" x14ac:dyDescent="0.25">
      <c r="A318" s="85"/>
      <c r="B318" s="82"/>
      <c r="C318" s="82"/>
      <c r="D318" s="14" t="s">
        <v>72</v>
      </c>
      <c r="E318" s="40"/>
      <c r="F318" s="25"/>
      <c r="G318" s="36"/>
      <c r="H318" s="20"/>
      <c r="I318" s="20"/>
      <c r="J318" s="20"/>
      <c r="K318" s="20"/>
      <c r="L318" s="25"/>
      <c r="M318" s="25"/>
      <c r="N318" s="53" t="s">
        <v>73</v>
      </c>
      <c r="O318" s="54"/>
      <c r="P318" s="54"/>
      <c r="Q318" s="54"/>
      <c r="R318" s="54"/>
      <c r="S318" s="54"/>
      <c r="T318" s="55"/>
      <c r="U318" s="56">
        <f t="shared" si="179"/>
        <v>0</v>
      </c>
      <c r="V318" s="57"/>
      <c r="W318" s="19"/>
      <c r="X318" s="20"/>
      <c r="Y318" s="20"/>
      <c r="Z318" s="20"/>
      <c r="AA318" s="20"/>
      <c r="AB318" s="25"/>
      <c r="AC318" s="25"/>
      <c r="AD318" s="45" t="s">
        <v>73</v>
      </c>
      <c r="AE318" s="46"/>
      <c r="AF318" s="46"/>
      <c r="AG318" s="46"/>
      <c r="AH318" s="46"/>
      <c r="AI318" s="46"/>
      <c r="AJ318" s="47"/>
      <c r="AK318" s="48">
        <f t="shared" si="175"/>
        <v>0</v>
      </c>
      <c r="AL318" s="49"/>
      <c r="AM318" s="19"/>
      <c r="AN318" s="20"/>
      <c r="AO318" s="20"/>
      <c r="AP318" s="20"/>
      <c r="AQ318" s="20"/>
      <c r="AR318" s="25"/>
      <c r="AS318" s="25"/>
      <c r="AT318" s="45" t="s">
        <v>73</v>
      </c>
      <c r="AU318" s="46"/>
      <c r="AV318" s="46"/>
      <c r="AW318" s="46"/>
      <c r="AX318" s="46"/>
      <c r="AY318" s="46"/>
      <c r="AZ318" s="47"/>
      <c r="BA318" s="48">
        <f t="shared" si="176"/>
        <v>0</v>
      </c>
      <c r="BB318" s="49"/>
      <c r="BC318" s="19"/>
      <c r="BD318" s="20"/>
      <c r="BE318" s="20"/>
      <c r="BF318" s="20"/>
      <c r="BG318" s="20"/>
      <c r="BH318" s="25"/>
      <c r="BI318" s="25"/>
      <c r="BJ318" s="45" t="s">
        <v>73</v>
      </c>
      <c r="BK318" s="46"/>
      <c r="BL318" s="46"/>
      <c r="BM318" s="46"/>
      <c r="BN318" s="46"/>
      <c r="BO318" s="46"/>
      <c r="BP318" s="47"/>
      <c r="BQ318" s="48">
        <f t="shared" si="177"/>
        <v>0</v>
      </c>
      <c r="BR318" s="49"/>
      <c r="BS318" s="19"/>
      <c r="BT318" s="20"/>
      <c r="BU318" s="20"/>
      <c r="BV318" s="20"/>
      <c r="BW318" s="20"/>
      <c r="BX318" s="24"/>
      <c r="BY318" s="24"/>
      <c r="BZ318" s="45" t="s">
        <v>73</v>
      </c>
      <c r="CA318" s="46"/>
      <c r="CB318" s="46"/>
      <c r="CC318" s="46"/>
      <c r="CD318" s="46"/>
      <c r="CE318" s="46"/>
      <c r="CF318" s="47"/>
      <c r="CG318" s="48">
        <f t="shared" si="178"/>
        <v>0</v>
      </c>
      <c r="CH318" s="49"/>
      <c r="CI318" s="61"/>
      <c r="CJ318" s="88"/>
    </row>
    <row r="319" spans="1:88" ht="15.75" thickBot="1" x14ac:dyDescent="0.3">
      <c r="A319" s="86"/>
      <c r="B319" s="83"/>
      <c r="C319" s="83"/>
      <c r="D319" s="22" t="s">
        <v>54</v>
      </c>
      <c r="E319" s="41"/>
      <c r="F319" s="26"/>
      <c r="G319" s="37"/>
      <c r="H319" s="10"/>
      <c r="I319" s="10"/>
      <c r="J319" s="10"/>
      <c r="K319" s="10"/>
      <c r="L319" s="26"/>
      <c r="M319" s="26"/>
      <c r="N319" s="50" t="s">
        <v>59</v>
      </c>
      <c r="O319" s="51"/>
      <c r="P319" s="51"/>
      <c r="Q319" s="51"/>
      <c r="R319" s="51"/>
      <c r="S319" s="51"/>
      <c r="T319" s="52"/>
      <c r="U319" s="56">
        <f t="shared" si="179"/>
        <v>0</v>
      </c>
      <c r="V319" s="57"/>
      <c r="W319" s="12"/>
      <c r="X319" s="10"/>
      <c r="Y319" s="10"/>
      <c r="Z319" s="10"/>
      <c r="AA319" s="10"/>
      <c r="AB319" s="26"/>
      <c r="AC319" s="26"/>
      <c r="AD319" s="50" t="s">
        <v>59</v>
      </c>
      <c r="AE319" s="51"/>
      <c r="AF319" s="51"/>
      <c r="AG319" s="51"/>
      <c r="AH319" s="51"/>
      <c r="AI319" s="51"/>
      <c r="AJ319" s="52"/>
      <c r="AK319" s="58">
        <f t="shared" si="175"/>
        <v>0</v>
      </c>
      <c r="AL319" s="59"/>
      <c r="AM319" s="12"/>
      <c r="AN319" s="10"/>
      <c r="AO319" s="10"/>
      <c r="AP319" s="10"/>
      <c r="AQ319" s="10"/>
      <c r="AR319" s="26"/>
      <c r="AS319" s="26"/>
      <c r="AT319" s="50" t="s">
        <v>59</v>
      </c>
      <c r="AU319" s="51"/>
      <c r="AV319" s="51"/>
      <c r="AW319" s="51"/>
      <c r="AX319" s="51"/>
      <c r="AY319" s="51"/>
      <c r="AZ319" s="52"/>
      <c r="BA319" s="58">
        <f t="shared" si="176"/>
        <v>0</v>
      </c>
      <c r="BB319" s="59"/>
      <c r="BC319" s="12"/>
      <c r="BD319" s="10"/>
      <c r="BE319" s="10"/>
      <c r="BF319" s="10"/>
      <c r="BG319" s="10"/>
      <c r="BH319" s="26"/>
      <c r="BI319" s="26"/>
      <c r="BJ319" s="50" t="s">
        <v>59</v>
      </c>
      <c r="BK319" s="51"/>
      <c r="BL319" s="51"/>
      <c r="BM319" s="51"/>
      <c r="BN319" s="51"/>
      <c r="BO319" s="51"/>
      <c r="BP319" s="52"/>
      <c r="BQ319" s="58">
        <f t="shared" si="177"/>
        <v>0</v>
      </c>
      <c r="BR319" s="59"/>
      <c r="BS319" s="12"/>
      <c r="BT319" s="10"/>
      <c r="BU319" s="10"/>
      <c r="BV319" s="10"/>
      <c r="BW319" s="10"/>
      <c r="BX319" s="24"/>
      <c r="BY319" s="24"/>
      <c r="BZ319" s="50" t="s">
        <v>59</v>
      </c>
      <c r="CA319" s="51"/>
      <c r="CB319" s="51"/>
      <c r="CC319" s="51"/>
      <c r="CD319" s="51"/>
      <c r="CE319" s="51"/>
      <c r="CF319" s="52"/>
      <c r="CG319" s="58">
        <f t="shared" si="178"/>
        <v>0</v>
      </c>
      <c r="CH319" s="59"/>
      <c r="CI319" s="62"/>
      <c r="CJ319" s="89"/>
    </row>
    <row r="320" spans="1:88" x14ac:dyDescent="0.25">
      <c r="A320" s="84">
        <v>36</v>
      </c>
      <c r="B320" s="81"/>
      <c r="C320" s="81" t="s">
        <v>9</v>
      </c>
      <c r="D320" s="15" t="s">
        <v>29</v>
      </c>
      <c r="E320" s="38"/>
      <c r="F320" s="23"/>
      <c r="G320" s="34">
        <v>5</v>
      </c>
      <c r="H320" s="17">
        <v>7</v>
      </c>
      <c r="I320" s="17">
        <v>5</v>
      </c>
      <c r="J320" s="17">
        <v>5</v>
      </c>
      <c r="K320" s="17">
        <v>5</v>
      </c>
      <c r="L320" s="23"/>
      <c r="M320" s="23"/>
      <c r="N320" s="42">
        <f>SUM(G320:K320)+U322</f>
        <v>27</v>
      </c>
      <c r="O320" s="42">
        <f>IF($C320="BLM-ATÖLYE-LAB(ŞEF)",20,IF($C320="SINIF",18,IF($C320="OKUL ÖNCESİ",18,IF($C320="REHBER ÖĞ",18,IF($C320="ÖZEL EĞİTİM ÖĞRT.",18,IF($C320="MÜDÜR",2,IF($C320="MÜDÜR YRD",6,IF($C320="MÜDÜR BAŞYARD",2,IF($C320="ATÖLYE-LAB",20,15)))))))))</f>
        <v>2</v>
      </c>
      <c r="P320" s="42">
        <f>IF(N320-O320&gt;0,N320-O320,0)</f>
        <v>25</v>
      </c>
      <c r="Q320" s="42">
        <f>IF(OR($C320="MÜDÜR",$C320="MÜDÜR YRD",$C320="MÜDÜR BAŞYARD"),0,IF(AND(N320+IF(S320="VAR",1,0)&gt;29,N320+IF(S320="VAR",1,0)&lt;41),3,IF(AND(N320+IF(S320="VAR",1,0)&gt;9,N320+IF(S320="VAR",1,0)&lt;20),1,IF(AND(N320+IF(S320="VAR",1,0)&gt;19,N320+IF(S320="VAR",1,0)&lt;30),2,0))))</f>
        <v>0</v>
      </c>
      <c r="R320" s="43" t="s">
        <v>5</v>
      </c>
      <c r="S320" s="43" t="s">
        <v>5</v>
      </c>
      <c r="T320" s="18">
        <f>3*COUNTIF(G320:K320,"M")</f>
        <v>0</v>
      </c>
      <c r="U320" s="42">
        <f>IF($C320="MÜDÜR BAŞYARD",0,IF($C320="MÜDÜR",0,IF($C320="MÜDÜR YRD",0,IF($C320="REHBER ÖĞ",0,IF($C320="FORMATÖR",0,IF($C320="ÖZEL EĞİTİM ÖĞRT.",0,IF(OR(R320="VAR",S320="VAR"),2,)))))))</f>
        <v>0</v>
      </c>
      <c r="V320" s="44">
        <f>IF($C320="REHBER ÖĞ",N320+U327,IF($C320="FORMATÖR",N320+U327,IF($C320="ÖZEL EĞİTİM ÖĞRT.",N320+U327,P320+Q320+U320+T320+U321+U323+U324+U325+U326+U327+U328)))</f>
        <v>31</v>
      </c>
      <c r="W320" s="16"/>
      <c r="X320" s="17"/>
      <c r="Y320" s="17"/>
      <c r="Z320" s="17"/>
      <c r="AA320" s="17"/>
      <c r="AB320" s="23"/>
      <c r="AC320" s="23"/>
      <c r="AD320" s="42">
        <f>SUM(W320:AA320)+AK322</f>
        <v>0</v>
      </c>
      <c r="AE320" s="42">
        <f>IF($C320="BLM-ATÖLYE-LAB(ŞEF)",20,IF($C320="SINIF",18,IF($C320="OKUL ÖNCESİ",18,IF($C320="REHBER ÖĞ",18,IF($C320="ÖZEL EĞİTİM ÖĞRT.",18,IF($C320="MÜDÜR",2,IF($C320="MÜDÜR YRD",6,IF($C320="MÜDÜR BAŞYARD",2,IF($C320="ATÖLYE-LAB",20,15)))))))))</f>
        <v>2</v>
      </c>
      <c r="AF320" s="42">
        <f>IF(AD320-AE320&gt;0,AD320-AE320,0)</f>
        <v>0</v>
      </c>
      <c r="AG320" s="42">
        <f>IF(OR($C320="MÜDÜR",$C320="MÜDÜR YRD",$C320="MÜDÜR BAŞYARD"),0,IF(AND(AD320+IF(AI320="VAR",1,0)&gt;29,AD320+IF(AI320="VAR",1,0)&lt;41),3,IF(AND(AD320+IF(AI320="VAR",1,0)&gt;9,AD320+IF(AI320="VAR",1,0)&lt;20),1,IF(AND(AD320+IF(AI320="VAR",1,0)&gt;19,AD320+IF(AI320="VAR",1,0)&lt;30),2,0))))</f>
        <v>0</v>
      </c>
      <c r="AH320" s="43" t="s">
        <v>5</v>
      </c>
      <c r="AI320" s="43" t="s">
        <v>4</v>
      </c>
      <c r="AJ320" s="18">
        <f>3*COUNTIF(W320:AA320,"M")</f>
        <v>0</v>
      </c>
      <c r="AK320" s="42">
        <f>IF($C320="MÜDÜR BAŞYARD",0,IF($C320="MÜDÜR",0,IF($C320="MÜDÜR YRD",0,IF($C320="REHBER ÖĞ",0,IF($C320="FORMATÖR",0,IF($C320="ÖZEL EĞİTİM ÖĞRT.",0,IF(OR(AH320="VAR",AI320="VAR"),2,)))))))</f>
        <v>0</v>
      </c>
      <c r="AL320" s="44">
        <f>IF($C320="REHBER ÖĞ",AD320+AK327,IF($C320="FORMATÖR",AD320+AK327,IF($C320="ÖZEL EĞİTİM ÖĞRT.",AD320+AK327,AF320+AG320+AK320+AJ320+AK321+AK323+AK324+AK325+AK326+AK327+AK328)))</f>
        <v>0</v>
      </c>
      <c r="AM320" s="16"/>
      <c r="AN320" s="17"/>
      <c r="AO320" s="17"/>
      <c r="AP320" s="17"/>
      <c r="AQ320" s="17"/>
      <c r="AR320" s="23"/>
      <c r="AS320" s="23"/>
      <c r="AT320" s="42">
        <f>SUM(AM320:AQ320)+BA322</f>
        <v>0</v>
      </c>
      <c r="AU320" s="42">
        <f>IF($C320="BLM-ATÖLYE-LAB(ŞEF)",20,IF($C320="SINIF",18,IF($C320="OKUL ÖNCESİ",18,IF($C320="REHBER ÖĞ",18,IF($C320="ÖZEL EĞİTİM ÖĞRT.",18,IF($C320="MÜDÜR",2,IF($C320="MÜDÜR YRD",6,IF($C320="MÜDÜR BAŞYARD",2,IF($C320="ATÖLYE-LAB",20,15)))))))))</f>
        <v>2</v>
      </c>
      <c r="AV320" s="42">
        <f>IF(AT320-AU320&gt;0,AT320-AU320,0)</f>
        <v>0</v>
      </c>
      <c r="AW320" s="42">
        <f>IF(OR($C320="MÜDÜR",$C320="MÜDÜR YRD",$C320="MÜDÜR BAŞYARD"),0,IF(AND(AT320+IF(AY320="VAR",1,0)&gt;29,AT320+IF(AY320="VAR",1,0)&lt;41),3,IF(AND(AT320+IF(AY320="VAR",1,0)&gt;9,AT320+IF(AY320="VAR",1,0)&lt;20),1,IF(AND(AT320+IF(AY320="VAR",1,0)&gt;19,AT320+IF(AY320="VAR",1,0)&lt;30),2,0))))</f>
        <v>0</v>
      </c>
      <c r="AX320" s="43" t="s">
        <v>4</v>
      </c>
      <c r="AY320" s="43" t="s">
        <v>5</v>
      </c>
      <c r="AZ320" s="18">
        <f>3*COUNTIF(AM320:AQ320,"M")</f>
        <v>0</v>
      </c>
      <c r="BA320" s="42">
        <f>IF($C320="MÜDÜR BAŞYARD",0,IF($C320="MÜDÜR",0,IF($C320="MÜDÜR YRD",0,IF($C320="REHBER ÖĞ",0,IF($C320="FORMATÖR",0,IF($C320="ÖZEL EĞİTİM ÖĞRT.",0,IF(OR(AX320="VAR",AY320="VAR"),2,)))))))</f>
        <v>0</v>
      </c>
      <c r="BB320" s="44">
        <f>IF($C320="REHBER ÖĞ",AT320+BA327,IF($C320="FORMATÖR",AT320+BA327,IF($C320="ÖZEL EĞİTİM ÖĞRT.",AT320+BA327,AV320+AW320+BA320+AZ320+BA321+BA323+BA324+BA325+BA326+BA327+BA328)))</f>
        <v>0</v>
      </c>
      <c r="BC320" s="16"/>
      <c r="BD320" s="17"/>
      <c r="BE320" s="17"/>
      <c r="BF320" s="17"/>
      <c r="BG320" s="17"/>
      <c r="BH320" s="23"/>
      <c r="BI320" s="23"/>
      <c r="BJ320" s="42">
        <f>SUM(BC320:BG320)+BQ322</f>
        <v>0</v>
      </c>
      <c r="BK320" s="42">
        <f>IF($C320="BLM-ATÖLYE-LAB(ŞEF)",20,IF($C320="SINIF",18,IF($C320="OKUL ÖNCESİ",18,IF($C320="REHBER ÖĞ",18,IF($C320="ÖZEL EĞİTİM ÖĞRT.",18,IF($C320="MÜDÜR",2,IF($C320="MÜDÜR YRD",6,IF($C320="MÜDÜR BAŞYARD",2,IF($C320="ATÖLYE-LAB",20,15)))))))))</f>
        <v>2</v>
      </c>
      <c r="BL320" s="42">
        <f>IF(BJ320-BK320&gt;0,BJ320-BK320,0)</f>
        <v>0</v>
      </c>
      <c r="BM320" s="42">
        <f>IF(OR($C320="MÜDÜR",$C320="MÜDÜR YRD",$C320="MÜDÜR BAŞYARD"),0,IF(AND(BJ320+IF(BO320="VAR",1,0)&gt;29,BJ320+IF(BO320="VAR",1,0)&lt;41),3,IF(AND(BJ320+IF(BO320="VAR",1,0)&gt;9,BJ320+IF(BO320="VAR",1,0)&lt;20),1,IF(AND(BJ320+IF(BO320="VAR",1,0)&gt;19,BJ320+IF(BO320="VAR",1,0)&lt;30),2,0))))</f>
        <v>0</v>
      </c>
      <c r="BN320" s="43" t="s">
        <v>4</v>
      </c>
      <c r="BO320" s="43" t="s">
        <v>5</v>
      </c>
      <c r="BP320" s="18">
        <f>3*COUNTIF(BC320:BG320,"M")</f>
        <v>0</v>
      </c>
      <c r="BQ320" s="42">
        <f>IF($C320="MÜDÜR BAŞYARD",0,IF($C320="MÜDÜR",0,IF($C320="MÜDÜR YRD",0,IF($C320="REHBER ÖĞ",0,IF($C320="FORMATÖR",0,IF($C320="ÖZEL EĞİTİM ÖĞRT.",0,IF(OR(BN320="VAR",BO320="VAR"),2,)))))))</f>
        <v>0</v>
      </c>
      <c r="BR320" s="44">
        <f>IF($C320="REHBER ÖĞ",BJ320+BQ327,IF($C320="FORMATÖR",BJ320+BQ327,IF($C320="ÖZEL EĞİTİM ÖĞRT.",BJ320+BQ327,BL320+BM320+BQ320+BP320+BQ321+BQ323+BQ324+BQ325+BQ326+BQ327+BQ328)))</f>
        <v>0</v>
      </c>
      <c r="BS320" s="16"/>
      <c r="BT320" s="17"/>
      <c r="BU320" s="17"/>
      <c r="BV320" s="17"/>
      <c r="BW320" s="17"/>
      <c r="BX320" s="23"/>
      <c r="BY320" s="23"/>
      <c r="BZ320" s="42">
        <f>SUM(BS320:BW320)+CG322</f>
        <v>0</v>
      </c>
      <c r="CA320" s="42">
        <f>IF($C320="BLM-ATÖLYE-LAB(ŞEF)",20,IF($C320="SINIF",18,IF($C320="OKUL ÖNCESİ",18,IF($C320="REHBER ÖĞ",18,IF($C320="ÖZEL EĞİTİM ÖĞRT.",18,IF($C320="MÜDÜR",2,IF($C320="MÜDÜR YRD",6,IF($C320="MÜDÜR BAŞYARD",2,IF($C320="ATÖLYE-LAB",20,15)))))))))</f>
        <v>2</v>
      </c>
      <c r="CB320" s="42">
        <f>IF(BZ320-CA320&gt;0,BZ320-CA320,0)</f>
        <v>0</v>
      </c>
      <c r="CC320" s="42">
        <f>IF(OR($C320="MÜDÜR",$C320="MÜDÜR YRD",$C320="MÜDÜR BAŞYARD"),0,IF(AND(BZ320+IF(CE320="VAR",1,0)&gt;29,BZ320+IF(CE320="VAR",1,0)&lt;41),3,IF(AND(BZ320+IF(CE320="VAR",1,0)&gt;9,BZ320+IF(CE320="VAR",1,0)&lt;20),1,IF(AND(BZ320+IF(CE320="VAR",1,0)&gt;19,BZ320+IF(CE320="VAR",1,0)&lt;30),2,0))))</f>
        <v>0</v>
      </c>
      <c r="CD320" s="43" t="s">
        <v>5</v>
      </c>
      <c r="CE320" s="43" t="s">
        <v>4</v>
      </c>
      <c r="CF320" s="18">
        <f>3*COUNTIF(BS320:BW320,"M")</f>
        <v>0</v>
      </c>
      <c r="CG320" s="42">
        <f>IF($C320="MÜDÜR BAŞYARD",0,IF($C320="MÜDÜR",0,IF($C320="MÜDÜR YRD",0,IF($C320="REHBER ÖĞ",0,IF($C320="FORMATÖR",0,IF($C320="ÖZEL EĞİTİM ÖĞRT.",0,IF(OR(CD320="VAR",CE320="VAR"),2,)))))))</f>
        <v>0</v>
      </c>
      <c r="CH320" s="44">
        <f>IF($C320="REHBER ÖĞ",BZ320+CG327,IF($C320="FORMATÖR",BZ320+CG327,IF($C320="ÖZEL EĞİTİM ÖĞRT.",BZ320+CG327,CB320+CC320+CG320+CF320+CG321+CG323+CG324+CG325+CG326+CG327+CG328)))</f>
        <v>0</v>
      </c>
      <c r="CI320" s="60">
        <f>V320+AL320+BB320+BR320+CH320</f>
        <v>31</v>
      </c>
      <c r="CJ320" s="87"/>
    </row>
    <row r="321" spans="1:88" x14ac:dyDescent="0.25">
      <c r="A321" s="85"/>
      <c r="B321" s="82"/>
      <c r="C321" s="82"/>
      <c r="D321" s="14" t="s">
        <v>76</v>
      </c>
      <c r="E321" s="39"/>
      <c r="F321" s="24"/>
      <c r="G321" s="35"/>
      <c r="H321" s="9"/>
      <c r="I321" s="9"/>
      <c r="J321" s="9"/>
      <c r="K321" s="9"/>
      <c r="L321" s="24"/>
      <c r="M321" s="24"/>
      <c r="N321" s="53" t="s">
        <v>77</v>
      </c>
      <c r="O321" s="54"/>
      <c r="P321" s="54"/>
      <c r="Q321" s="54"/>
      <c r="R321" s="54"/>
      <c r="S321" s="54"/>
      <c r="T321" s="55"/>
      <c r="U321" s="56">
        <f>SUM(E321:M321)</f>
        <v>0</v>
      </c>
      <c r="V321" s="57"/>
      <c r="W321" s="11"/>
      <c r="X321" s="9"/>
      <c r="Y321" s="9"/>
      <c r="Z321" s="9"/>
      <c r="AA321" s="9"/>
      <c r="AB321" s="24"/>
      <c r="AC321" s="24"/>
      <c r="AD321" s="45" t="s">
        <v>77</v>
      </c>
      <c r="AE321" s="46"/>
      <c r="AF321" s="46"/>
      <c r="AG321" s="46"/>
      <c r="AH321" s="46"/>
      <c r="AI321" s="46"/>
      <c r="AJ321" s="47"/>
      <c r="AK321" s="48">
        <f>SUM(W321:AC321)</f>
        <v>0</v>
      </c>
      <c r="AL321" s="49"/>
      <c r="AM321" s="11"/>
      <c r="AN321" s="9"/>
      <c r="AO321" s="9"/>
      <c r="AP321" s="9"/>
      <c r="AQ321" s="9"/>
      <c r="AR321" s="24"/>
      <c r="AS321" s="24"/>
      <c r="AT321" s="45" t="s">
        <v>77</v>
      </c>
      <c r="AU321" s="46"/>
      <c r="AV321" s="46"/>
      <c r="AW321" s="46"/>
      <c r="AX321" s="46"/>
      <c r="AY321" s="46"/>
      <c r="AZ321" s="47"/>
      <c r="BA321" s="48">
        <f>SUM(AM321:AS321)</f>
        <v>0</v>
      </c>
      <c r="BB321" s="49"/>
      <c r="BC321" s="11"/>
      <c r="BD321" s="9"/>
      <c r="BE321" s="9"/>
      <c r="BF321" s="9"/>
      <c r="BG321" s="9"/>
      <c r="BH321" s="24"/>
      <c r="BI321" s="24"/>
      <c r="BJ321" s="45" t="s">
        <v>77</v>
      </c>
      <c r="BK321" s="46"/>
      <c r="BL321" s="46"/>
      <c r="BM321" s="46"/>
      <c r="BN321" s="46"/>
      <c r="BO321" s="46"/>
      <c r="BP321" s="47"/>
      <c r="BQ321" s="48">
        <f>SUM(BC321:BI321)</f>
        <v>0</v>
      </c>
      <c r="BR321" s="49"/>
      <c r="BS321" s="11"/>
      <c r="BT321" s="9"/>
      <c r="BU321" s="9"/>
      <c r="BV321" s="9"/>
      <c r="BW321" s="9"/>
      <c r="BX321" s="24"/>
      <c r="BY321" s="24"/>
      <c r="BZ321" s="45" t="s">
        <v>77</v>
      </c>
      <c r="CA321" s="46"/>
      <c r="CB321" s="46"/>
      <c r="CC321" s="46"/>
      <c r="CD321" s="46"/>
      <c r="CE321" s="46"/>
      <c r="CF321" s="47"/>
      <c r="CG321" s="48">
        <f>SUM(BS321:BY321)</f>
        <v>0</v>
      </c>
      <c r="CH321" s="49"/>
      <c r="CI321" s="61"/>
      <c r="CJ321" s="88"/>
    </row>
    <row r="322" spans="1:88" x14ac:dyDescent="0.25">
      <c r="A322" s="85"/>
      <c r="B322" s="82"/>
      <c r="C322" s="82"/>
      <c r="D322" s="14" t="s">
        <v>78</v>
      </c>
      <c r="E322" s="39"/>
      <c r="F322" s="24"/>
      <c r="G322" s="35"/>
      <c r="H322" s="9"/>
      <c r="I322" s="9"/>
      <c r="J322" s="9"/>
      <c r="K322" s="9"/>
      <c r="L322" s="24"/>
      <c r="M322" s="24"/>
      <c r="N322" s="45" t="s">
        <v>79</v>
      </c>
      <c r="O322" s="46"/>
      <c r="P322" s="46"/>
      <c r="Q322" s="46"/>
      <c r="R322" s="46"/>
      <c r="S322" s="46"/>
      <c r="T322" s="47"/>
      <c r="U322" s="56">
        <f>SUM(E322:M322)</f>
        <v>0</v>
      </c>
      <c r="V322" s="57"/>
      <c r="W322" s="11"/>
      <c r="X322" s="9"/>
      <c r="Y322" s="9"/>
      <c r="Z322" s="9"/>
      <c r="AA322" s="9"/>
      <c r="AB322" s="24"/>
      <c r="AC322" s="24"/>
      <c r="AD322" s="45" t="s">
        <v>79</v>
      </c>
      <c r="AE322" s="46"/>
      <c r="AF322" s="46"/>
      <c r="AG322" s="46"/>
      <c r="AH322" s="46"/>
      <c r="AI322" s="46"/>
      <c r="AJ322" s="47"/>
      <c r="AK322" s="48">
        <f>SUM(W322:AC322)</f>
        <v>0</v>
      </c>
      <c r="AL322" s="49"/>
      <c r="AM322" s="11"/>
      <c r="AN322" s="9"/>
      <c r="AO322" s="9"/>
      <c r="AP322" s="9"/>
      <c r="AQ322" s="9"/>
      <c r="AR322" s="24"/>
      <c r="AS322" s="24"/>
      <c r="AT322" s="45" t="s">
        <v>79</v>
      </c>
      <c r="AU322" s="46"/>
      <c r="AV322" s="46"/>
      <c r="AW322" s="46"/>
      <c r="AX322" s="46"/>
      <c r="AY322" s="46"/>
      <c r="AZ322" s="47"/>
      <c r="BA322" s="48">
        <f>SUM(AM322:AS322)</f>
        <v>0</v>
      </c>
      <c r="BB322" s="49"/>
      <c r="BC322" s="11"/>
      <c r="BD322" s="9"/>
      <c r="BE322" s="9"/>
      <c r="BF322" s="9"/>
      <c r="BG322" s="9"/>
      <c r="BH322" s="24"/>
      <c r="BI322" s="24"/>
      <c r="BJ322" s="45" t="s">
        <v>79</v>
      </c>
      <c r="BK322" s="46"/>
      <c r="BL322" s="46"/>
      <c r="BM322" s="46"/>
      <c r="BN322" s="46"/>
      <c r="BO322" s="46"/>
      <c r="BP322" s="47"/>
      <c r="BQ322" s="48">
        <f>SUM(BC322:BI322)</f>
        <v>0</v>
      </c>
      <c r="BR322" s="49"/>
      <c r="BS322" s="11"/>
      <c r="BT322" s="9"/>
      <c r="BU322" s="9"/>
      <c r="BV322" s="9"/>
      <c r="BW322" s="9"/>
      <c r="BX322" s="24"/>
      <c r="BY322" s="24"/>
      <c r="BZ322" s="45" t="s">
        <v>79</v>
      </c>
      <c r="CA322" s="46"/>
      <c r="CB322" s="46"/>
      <c r="CC322" s="46"/>
      <c r="CD322" s="46"/>
      <c r="CE322" s="46"/>
      <c r="CF322" s="47"/>
      <c r="CG322" s="48">
        <f>SUM(BS322:BY322)</f>
        <v>0</v>
      </c>
      <c r="CH322" s="49"/>
      <c r="CI322" s="61"/>
      <c r="CJ322" s="88"/>
    </row>
    <row r="323" spans="1:88" x14ac:dyDescent="0.25">
      <c r="A323" s="85"/>
      <c r="B323" s="82"/>
      <c r="C323" s="82"/>
      <c r="D323" s="14" t="s">
        <v>28</v>
      </c>
      <c r="E323" s="39"/>
      <c r="F323" s="24"/>
      <c r="G323" s="35"/>
      <c r="H323" s="9"/>
      <c r="I323" s="9"/>
      <c r="J323" s="9"/>
      <c r="K323" s="9"/>
      <c r="L323" s="24"/>
      <c r="M323" s="24"/>
      <c r="N323" s="53" t="s">
        <v>55</v>
      </c>
      <c r="O323" s="54"/>
      <c r="P323" s="54"/>
      <c r="Q323" s="54"/>
      <c r="R323" s="54"/>
      <c r="S323" s="54"/>
      <c r="T323" s="55"/>
      <c r="U323" s="56">
        <f>SUM(E323:M323)</f>
        <v>0</v>
      </c>
      <c r="V323" s="57"/>
      <c r="W323" s="11"/>
      <c r="X323" s="9"/>
      <c r="Y323" s="9"/>
      <c r="Z323" s="9"/>
      <c r="AA323" s="9"/>
      <c r="AB323" s="24"/>
      <c r="AC323" s="24"/>
      <c r="AD323" s="45" t="s">
        <v>55</v>
      </c>
      <c r="AE323" s="46"/>
      <c r="AF323" s="46"/>
      <c r="AG323" s="46"/>
      <c r="AH323" s="46"/>
      <c r="AI323" s="46"/>
      <c r="AJ323" s="47"/>
      <c r="AK323" s="48">
        <f t="shared" ref="AK323:AK328" si="180">SUM(W323:AC323)</f>
        <v>0</v>
      </c>
      <c r="AL323" s="49"/>
      <c r="AM323" s="11"/>
      <c r="AN323" s="9"/>
      <c r="AO323" s="9"/>
      <c r="AP323" s="9"/>
      <c r="AQ323" s="9"/>
      <c r="AR323" s="24"/>
      <c r="AS323" s="24"/>
      <c r="AT323" s="45" t="s">
        <v>55</v>
      </c>
      <c r="AU323" s="46"/>
      <c r="AV323" s="46"/>
      <c r="AW323" s="46"/>
      <c r="AX323" s="46"/>
      <c r="AY323" s="46"/>
      <c r="AZ323" s="47"/>
      <c r="BA323" s="48">
        <f t="shared" ref="BA323:BA328" si="181">SUM(AM323:AS323)</f>
        <v>0</v>
      </c>
      <c r="BB323" s="49"/>
      <c r="BC323" s="11"/>
      <c r="BD323" s="9"/>
      <c r="BE323" s="9"/>
      <c r="BF323" s="9"/>
      <c r="BG323" s="9"/>
      <c r="BH323" s="24"/>
      <c r="BI323" s="24"/>
      <c r="BJ323" s="45" t="s">
        <v>55</v>
      </c>
      <c r="BK323" s="46"/>
      <c r="BL323" s="46"/>
      <c r="BM323" s="46"/>
      <c r="BN323" s="46"/>
      <c r="BO323" s="46"/>
      <c r="BP323" s="47"/>
      <c r="BQ323" s="48">
        <f t="shared" ref="BQ323:BQ328" si="182">SUM(BC323:BI323)</f>
        <v>0</v>
      </c>
      <c r="BR323" s="49"/>
      <c r="BS323" s="11"/>
      <c r="BT323" s="9"/>
      <c r="BU323" s="9"/>
      <c r="BV323" s="9"/>
      <c r="BW323" s="9"/>
      <c r="BX323" s="24"/>
      <c r="BY323" s="24"/>
      <c r="BZ323" s="45" t="s">
        <v>55</v>
      </c>
      <c r="CA323" s="46"/>
      <c r="CB323" s="46"/>
      <c r="CC323" s="46"/>
      <c r="CD323" s="46"/>
      <c r="CE323" s="46"/>
      <c r="CF323" s="47"/>
      <c r="CG323" s="48">
        <f t="shared" ref="CG323:CG328" si="183">SUM(BS323:BY323)</f>
        <v>0</v>
      </c>
      <c r="CH323" s="49"/>
      <c r="CI323" s="61"/>
      <c r="CJ323" s="88"/>
    </row>
    <row r="324" spans="1:88" x14ac:dyDescent="0.25">
      <c r="A324" s="85"/>
      <c r="B324" s="82"/>
      <c r="C324" s="82"/>
      <c r="D324" s="14" t="s">
        <v>30</v>
      </c>
      <c r="E324" s="39"/>
      <c r="F324" s="24"/>
      <c r="G324" s="35"/>
      <c r="H324" s="9"/>
      <c r="I324" s="9"/>
      <c r="J324" s="9"/>
      <c r="K324" s="9"/>
      <c r="L324" s="24"/>
      <c r="M324" s="24"/>
      <c r="N324" s="53" t="s">
        <v>56</v>
      </c>
      <c r="O324" s="54"/>
      <c r="P324" s="54"/>
      <c r="Q324" s="54"/>
      <c r="R324" s="54"/>
      <c r="S324" s="54"/>
      <c r="T324" s="55"/>
      <c r="U324" s="56">
        <f t="shared" ref="U324:U328" si="184">SUM(E324:M324)</f>
        <v>0</v>
      </c>
      <c r="V324" s="57"/>
      <c r="W324" s="11"/>
      <c r="X324" s="9"/>
      <c r="Y324" s="9"/>
      <c r="Z324" s="9"/>
      <c r="AA324" s="9"/>
      <c r="AB324" s="24"/>
      <c r="AC324" s="24"/>
      <c r="AD324" s="45" t="s">
        <v>56</v>
      </c>
      <c r="AE324" s="46"/>
      <c r="AF324" s="46"/>
      <c r="AG324" s="46"/>
      <c r="AH324" s="46"/>
      <c r="AI324" s="46"/>
      <c r="AJ324" s="47"/>
      <c r="AK324" s="48">
        <f t="shared" si="180"/>
        <v>0</v>
      </c>
      <c r="AL324" s="49"/>
      <c r="AM324" s="11"/>
      <c r="AN324" s="9"/>
      <c r="AO324" s="9"/>
      <c r="AP324" s="9"/>
      <c r="AQ324" s="9"/>
      <c r="AR324" s="24"/>
      <c r="AS324" s="24"/>
      <c r="AT324" s="45" t="s">
        <v>56</v>
      </c>
      <c r="AU324" s="46"/>
      <c r="AV324" s="46"/>
      <c r="AW324" s="46"/>
      <c r="AX324" s="46"/>
      <c r="AY324" s="46"/>
      <c r="AZ324" s="47"/>
      <c r="BA324" s="48">
        <f t="shared" si="181"/>
        <v>0</v>
      </c>
      <c r="BB324" s="49"/>
      <c r="BC324" s="11"/>
      <c r="BD324" s="9"/>
      <c r="BE324" s="9"/>
      <c r="BF324" s="9"/>
      <c r="BG324" s="9"/>
      <c r="BH324" s="24"/>
      <c r="BI324" s="24"/>
      <c r="BJ324" s="45" t="s">
        <v>56</v>
      </c>
      <c r="BK324" s="46"/>
      <c r="BL324" s="46"/>
      <c r="BM324" s="46"/>
      <c r="BN324" s="46"/>
      <c r="BO324" s="46"/>
      <c r="BP324" s="47"/>
      <c r="BQ324" s="48">
        <f t="shared" si="182"/>
        <v>0</v>
      </c>
      <c r="BR324" s="49"/>
      <c r="BS324" s="11"/>
      <c r="BT324" s="9"/>
      <c r="BU324" s="9"/>
      <c r="BV324" s="9"/>
      <c r="BW324" s="9"/>
      <c r="BX324" s="24"/>
      <c r="BY324" s="24"/>
      <c r="BZ324" s="45" t="s">
        <v>56</v>
      </c>
      <c r="CA324" s="46"/>
      <c r="CB324" s="46"/>
      <c r="CC324" s="46"/>
      <c r="CD324" s="46"/>
      <c r="CE324" s="46"/>
      <c r="CF324" s="47"/>
      <c r="CG324" s="48">
        <f t="shared" si="183"/>
        <v>0</v>
      </c>
      <c r="CH324" s="49"/>
      <c r="CI324" s="61"/>
      <c r="CJ324" s="88"/>
    </row>
    <row r="325" spans="1:88" x14ac:dyDescent="0.25">
      <c r="A325" s="85"/>
      <c r="B325" s="82"/>
      <c r="C325" s="82"/>
      <c r="D325" s="14" t="s">
        <v>35</v>
      </c>
      <c r="E325" s="39"/>
      <c r="F325" s="24"/>
      <c r="G325" s="35"/>
      <c r="H325" s="9"/>
      <c r="I325" s="9"/>
      <c r="J325" s="9"/>
      <c r="K325" s="9"/>
      <c r="L325" s="24"/>
      <c r="M325" s="24"/>
      <c r="N325" s="53" t="s">
        <v>57</v>
      </c>
      <c r="O325" s="54"/>
      <c r="P325" s="54"/>
      <c r="Q325" s="54"/>
      <c r="R325" s="54"/>
      <c r="S325" s="54"/>
      <c r="T325" s="55"/>
      <c r="U325" s="56">
        <f t="shared" si="184"/>
        <v>0</v>
      </c>
      <c r="V325" s="57"/>
      <c r="W325" s="11"/>
      <c r="X325" s="9"/>
      <c r="Y325" s="9"/>
      <c r="Z325" s="9"/>
      <c r="AA325" s="9"/>
      <c r="AB325" s="24"/>
      <c r="AC325" s="24"/>
      <c r="AD325" s="45" t="s">
        <v>57</v>
      </c>
      <c r="AE325" s="46"/>
      <c r="AF325" s="46"/>
      <c r="AG325" s="46"/>
      <c r="AH325" s="46"/>
      <c r="AI325" s="46"/>
      <c r="AJ325" s="47"/>
      <c r="AK325" s="48">
        <f t="shared" si="180"/>
        <v>0</v>
      </c>
      <c r="AL325" s="49"/>
      <c r="AM325" s="11"/>
      <c r="AN325" s="9"/>
      <c r="AO325" s="9"/>
      <c r="AP325" s="9"/>
      <c r="AQ325" s="9"/>
      <c r="AR325" s="24"/>
      <c r="AS325" s="24"/>
      <c r="AT325" s="45" t="s">
        <v>57</v>
      </c>
      <c r="AU325" s="46"/>
      <c r="AV325" s="46"/>
      <c r="AW325" s="46"/>
      <c r="AX325" s="46"/>
      <c r="AY325" s="46"/>
      <c r="AZ325" s="47"/>
      <c r="BA325" s="48">
        <f t="shared" si="181"/>
        <v>0</v>
      </c>
      <c r="BB325" s="49"/>
      <c r="BC325" s="11"/>
      <c r="BD325" s="9"/>
      <c r="BE325" s="9"/>
      <c r="BF325" s="9"/>
      <c r="BG325" s="9"/>
      <c r="BH325" s="24"/>
      <c r="BI325" s="24"/>
      <c r="BJ325" s="45" t="s">
        <v>57</v>
      </c>
      <c r="BK325" s="46"/>
      <c r="BL325" s="46"/>
      <c r="BM325" s="46"/>
      <c r="BN325" s="46"/>
      <c r="BO325" s="46"/>
      <c r="BP325" s="47"/>
      <c r="BQ325" s="48">
        <f t="shared" si="182"/>
        <v>0</v>
      </c>
      <c r="BR325" s="49"/>
      <c r="BS325" s="11"/>
      <c r="BT325" s="9"/>
      <c r="BU325" s="9"/>
      <c r="BV325" s="9"/>
      <c r="BW325" s="9"/>
      <c r="BX325" s="24"/>
      <c r="BY325" s="24"/>
      <c r="BZ325" s="45" t="s">
        <v>57</v>
      </c>
      <c r="CA325" s="46"/>
      <c r="CB325" s="46"/>
      <c r="CC325" s="46"/>
      <c r="CD325" s="46"/>
      <c r="CE325" s="46"/>
      <c r="CF325" s="47"/>
      <c r="CG325" s="48">
        <f t="shared" si="183"/>
        <v>0</v>
      </c>
      <c r="CH325" s="49"/>
      <c r="CI325" s="61"/>
      <c r="CJ325" s="88"/>
    </row>
    <row r="326" spans="1:88" x14ac:dyDescent="0.25">
      <c r="A326" s="85"/>
      <c r="B326" s="82"/>
      <c r="C326" s="82"/>
      <c r="D326" s="14" t="s">
        <v>32</v>
      </c>
      <c r="E326" s="40"/>
      <c r="F326" s="25"/>
      <c r="G326" s="36"/>
      <c r="H326" s="20"/>
      <c r="I326" s="20">
        <v>6</v>
      </c>
      <c r="J326" s="20"/>
      <c r="K326" s="20"/>
      <c r="L326" s="25"/>
      <c r="M326" s="25"/>
      <c r="N326" s="53" t="s">
        <v>58</v>
      </c>
      <c r="O326" s="54"/>
      <c r="P326" s="54"/>
      <c r="Q326" s="54"/>
      <c r="R326" s="54"/>
      <c r="S326" s="54"/>
      <c r="T326" s="55"/>
      <c r="U326" s="56">
        <f t="shared" si="184"/>
        <v>6</v>
      </c>
      <c r="V326" s="57"/>
      <c r="W326" s="11"/>
      <c r="X326" s="9"/>
      <c r="Y326" s="20"/>
      <c r="Z326" s="9"/>
      <c r="AA326" s="9"/>
      <c r="AB326" s="24"/>
      <c r="AC326" s="24"/>
      <c r="AD326" s="45" t="s">
        <v>58</v>
      </c>
      <c r="AE326" s="46"/>
      <c r="AF326" s="46"/>
      <c r="AG326" s="46"/>
      <c r="AH326" s="46"/>
      <c r="AI326" s="46"/>
      <c r="AJ326" s="47"/>
      <c r="AK326" s="48">
        <f t="shared" si="180"/>
        <v>0</v>
      </c>
      <c r="AL326" s="49"/>
      <c r="AM326" s="11"/>
      <c r="AN326" s="9"/>
      <c r="AO326" s="9"/>
      <c r="AP326" s="20"/>
      <c r="AQ326" s="9"/>
      <c r="AR326" s="24"/>
      <c r="AS326" s="24"/>
      <c r="AT326" s="45" t="s">
        <v>58</v>
      </c>
      <c r="AU326" s="46"/>
      <c r="AV326" s="46"/>
      <c r="AW326" s="46"/>
      <c r="AX326" s="46"/>
      <c r="AY326" s="46"/>
      <c r="AZ326" s="47"/>
      <c r="BA326" s="48">
        <f t="shared" si="181"/>
        <v>0</v>
      </c>
      <c r="BB326" s="49"/>
      <c r="BC326" s="11"/>
      <c r="BD326" s="9"/>
      <c r="BE326" s="9"/>
      <c r="BF326" s="9"/>
      <c r="BG326" s="20"/>
      <c r="BH326" s="24"/>
      <c r="BI326" s="24"/>
      <c r="BJ326" s="45" t="s">
        <v>58</v>
      </c>
      <c r="BK326" s="46"/>
      <c r="BL326" s="46"/>
      <c r="BM326" s="46"/>
      <c r="BN326" s="46"/>
      <c r="BO326" s="46"/>
      <c r="BP326" s="47"/>
      <c r="BQ326" s="48">
        <f t="shared" si="182"/>
        <v>0</v>
      </c>
      <c r="BR326" s="49"/>
      <c r="BS326" s="11"/>
      <c r="BT326" s="9"/>
      <c r="BU326" s="9"/>
      <c r="BV326" s="9"/>
      <c r="BW326" s="9"/>
      <c r="BX326" s="24"/>
      <c r="BY326" s="24"/>
      <c r="BZ326" s="45" t="s">
        <v>58</v>
      </c>
      <c r="CA326" s="46"/>
      <c r="CB326" s="46"/>
      <c r="CC326" s="46"/>
      <c r="CD326" s="46"/>
      <c r="CE326" s="46"/>
      <c r="CF326" s="47"/>
      <c r="CG326" s="48">
        <f t="shared" si="183"/>
        <v>0</v>
      </c>
      <c r="CH326" s="49"/>
      <c r="CI326" s="61"/>
      <c r="CJ326" s="88"/>
    </row>
    <row r="327" spans="1:88" x14ac:dyDescent="0.25">
      <c r="A327" s="85"/>
      <c r="B327" s="82"/>
      <c r="C327" s="82"/>
      <c r="D327" s="14" t="s">
        <v>72</v>
      </c>
      <c r="E327" s="40"/>
      <c r="F327" s="25"/>
      <c r="G327" s="36"/>
      <c r="H327" s="20"/>
      <c r="I327" s="20"/>
      <c r="J327" s="20"/>
      <c r="K327" s="20"/>
      <c r="L327" s="25"/>
      <c r="M327" s="25"/>
      <c r="N327" s="53" t="s">
        <v>73</v>
      </c>
      <c r="O327" s="54"/>
      <c r="P327" s="54"/>
      <c r="Q327" s="54"/>
      <c r="R327" s="54"/>
      <c r="S327" s="54"/>
      <c r="T327" s="55"/>
      <c r="U327" s="56">
        <f t="shared" si="184"/>
        <v>0</v>
      </c>
      <c r="V327" s="57"/>
      <c r="W327" s="19"/>
      <c r="X327" s="20"/>
      <c r="Y327" s="20"/>
      <c r="Z327" s="20"/>
      <c r="AA327" s="20"/>
      <c r="AB327" s="25"/>
      <c r="AC327" s="25"/>
      <c r="AD327" s="45" t="s">
        <v>73</v>
      </c>
      <c r="AE327" s="46"/>
      <c r="AF327" s="46"/>
      <c r="AG327" s="46"/>
      <c r="AH327" s="46"/>
      <c r="AI327" s="46"/>
      <c r="AJ327" s="47"/>
      <c r="AK327" s="48">
        <f t="shared" si="180"/>
        <v>0</v>
      </c>
      <c r="AL327" s="49"/>
      <c r="AM327" s="19"/>
      <c r="AN327" s="20"/>
      <c r="AO327" s="20"/>
      <c r="AP327" s="20"/>
      <c r="AQ327" s="20"/>
      <c r="AR327" s="25"/>
      <c r="AS327" s="25"/>
      <c r="AT327" s="45" t="s">
        <v>73</v>
      </c>
      <c r="AU327" s="46"/>
      <c r="AV327" s="46"/>
      <c r="AW327" s="46"/>
      <c r="AX327" s="46"/>
      <c r="AY327" s="46"/>
      <c r="AZ327" s="47"/>
      <c r="BA327" s="48">
        <f t="shared" si="181"/>
        <v>0</v>
      </c>
      <c r="BB327" s="49"/>
      <c r="BC327" s="19"/>
      <c r="BD327" s="20"/>
      <c r="BE327" s="20"/>
      <c r="BF327" s="20"/>
      <c r="BG327" s="20"/>
      <c r="BH327" s="25"/>
      <c r="BI327" s="25"/>
      <c r="BJ327" s="45" t="s">
        <v>73</v>
      </c>
      <c r="BK327" s="46"/>
      <c r="BL327" s="46"/>
      <c r="BM327" s="46"/>
      <c r="BN327" s="46"/>
      <c r="BO327" s="46"/>
      <c r="BP327" s="47"/>
      <c r="BQ327" s="48">
        <f t="shared" si="182"/>
        <v>0</v>
      </c>
      <c r="BR327" s="49"/>
      <c r="BS327" s="19"/>
      <c r="BT327" s="20"/>
      <c r="BU327" s="20"/>
      <c r="BV327" s="20"/>
      <c r="BW327" s="20"/>
      <c r="BX327" s="24"/>
      <c r="BY327" s="24"/>
      <c r="BZ327" s="45" t="s">
        <v>73</v>
      </c>
      <c r="CA327" s="46"/>
      <c r="CB327" s="46"/>
      <c r="CC327" s="46"/>
      <c r="CD327" s="46"/>
      <c r="CE327" s="46"/>
      <c r="CF327" s="47"/>
      <c r="CG327" s="48">
        <f t="shared" si="183"/>
        <v>0</v>
      </c>
      <c r="CH327" s="49"/>
      <c r="CI327" s="61"/>
      <c r="CJ327" s="88"/>
    </row>
    <row r="328" spans="1:88" ht="15.75" thickBot="1" x14ac:dyDescent="0.3">
      <c r="A328" s="86"/>
      <c r="B328" s="83"/>
      <c r="C328" s="83"/>
      <c r="D328" s="22" t="s">
        <v>54</v>
      </c>
      <c r="E328" s="41"/>
      <c r="F328" s="26"/>
      <c r="G328" s="37"/>
      <c r="H328" s="10"/>
      <c r="I328" s="10"/>
      <c r="J328" s="10"/>
      <c r="K328" s="10"/>
      <c r="L328" s="26"/>
      <c r="M328" s="26"/>
      <c r="N328" s="50" t="s">
        <v>59</v>
      </c>
      <c r="O328" s="51"/>
      <c r="P328" s="51"/>
      <c r="Q328" s="51"/>
      <c r="R328" s="51"/>
      <c r="S328" s="51"/>
      <c r="T328" s="52"/>
      <c r="U328" s="56">
        <f t="shared" si="184"/>
        <v>0</v>
      </c>
      <c r="V328" s="57"/>
      <c r="W328" s="12"/>
      <c r="X328" s="10"/>
      <c r="Y328" s="10"/>
      <c r="Z328" s="10"/>
      <c r="AA328" s="10"/>
      <c r="AB328" s="26"/>
      <c r="AC328" s="26"/>
      <c r="AD328" s="50" t="s">
        <v>59</v>
      </c>
      <c r="AE328" s="51"/>
      <c r="AF328" s="51"/>
      <c r="AG328" s="51"/>
      <c r="AH328" s="51"/>
      <c r="AI328" s="51"/>
      <c r="AJ328" s="52"/>
      <c r="AK328" s="58">
        <f t="shared" si="180"/>
        <v>0</v>
      </c>
      <c r="AL328" s="59"/>
      <c r="AM328" s="12"/>
      <c r="AN328" s="10"/>
      <c r="AO328" s="10"/>
      <c r="AP328" s="10"/>
      <c r="AQ328" s="10"/>
      <c r="AR328" s="26"/>
      <c r="AS328" s="26"/>
      <c r="AT328" s="50" t="s">
        <v>59</v>
      </c>
      <c r="AU328" s="51"/>
      <c r="AV328" s="51"/>
      <c r="AW328" s="51"/>
      <c r="AX328" s="51"/>
      <c r="AY328" s="51"/>
      <c r="AZ328" s="52"/>
      <c r="BA328" s="58">
        <f t="shared" si="181"/>
        <v>0</v>
      </c>
      <c r="BB328" s="59"/>
      <c r="BC328" s="12"/>
      <c r="BD328" s="10"/>
      <c r="BE328" s="10"/>
      <c r="BF328" s="10"/>
      <c r="BG328" s="10"/>
      <c r="BH328" s="26"/>
      <c r="BI328" s="26"/>
      <c r="BJ328" s="50" t="s">
        <v>59</v>
      </c>
      <c r="BK328" s="51"/>
      <c r="BL328" s="51"/>
      <c r="BM328" s="51"/>
      <c r="BN328" s="51"/>
      <c r="BO328" s="51"/>
      <c r="BP328" s="52"/>
      <c r="BQ328" s="58">
        <f t="shared" si="182"/>
        <v>0</v>
      </c>
      <c r="BR328" s="59"/>
      <c r="BS328" s="12"/>
      <c r="BT328" s="10"/>
      <c r="BU328" s="10"/>
      <c r="BV328" s="10"/>
      <c r="BW328" s="10"/>
      <c r="BX328" s="24"/>
      <c r="BY328" s="24"/>
      <c r="BZ328" s="50" t="s">
        <v>59</v>
      </c>
      <c r="CA328" s="51"/>
      <c r="CB328" s="51"/>
      <c r="CC328" s="51"/>
      <c r="CD328" s="51"/>
      <c r="CE328" s="51"/>
      <c r="CF328" s="52"/>
      <c r="CG328" s="58">
        <f t="shared" si="183"/>
        <v>0</v>
      </c>
      <c r="CH328" s="59"/>
      <c r="CI328" s="62"/>
      <c r="CJ328" s="89"/>
    </row>
    <row r="329" spans="1:88" x14ac:dyDescent="0.25">
      <c r="A329" s="84">
        <v>37</v>
      </c>
      <c r="B329" s="81"/>
      <c r="C329" s="81" t="s">
        <v>9</v>
      </c>
      <c r="D329" s="15" t="s">
        <v>29</v>
      </c>
      <c r="E329" s="38"/>
      <c r="F329" s="23"/>
      <c r="G329" s="34">
        <v>5</v>
      </c>
      <c r="H329" s="17">
        <v>7</v>
      </c>
      <c r="I329" s="17">
        <v>5</v>
      </c>
      <c r="J329" s="17">
        <v>5</v>
      </c>
      <c r="K329" s="17">
        <v>5</v>
      </c>
      <c r="L329" s="23"/>
      <c r="M329" s="23"/>
      <c r="N329" s="42">
        <f>SUM(G329:K329)+U331</f>
        <v>27</v>
      </c>
      <c r="O329" s="42">
        <f>IF($C329="BLM-ATÖLYE-LAB(ŞEF)",20,IF($C329="SINIF",18,IF($C329="OKUL ÖNCESİ",18,IF($C329="REHBER ÖĞ",18,IF($C329="ÖZEL EĞİTİM ÖĞRT.",18,IF($C329="MÜDÜR",2,IF($C329="MÜDÜR YRD",6,IF($C329="MÜDÜR BAŞYARD",2,IF($C329="ATÖLYE-LAB",20,15)))))))))</f>
        <v>2</v>
      </c>
      <c r="P329" s="42">
        <f>IF(N329-O329&gt;0,N329-O329,0)</f>
        <v>25</v>
      </c>
      <c r="Q329" s="42">
        <f>IF(OR($C329="MÜDÜR",$C329="MÜDÜR YRD",$C329="MÜDÜR BAŞYARD"),0,IF(AND(N329+IF(S329="VAR",1,0)&gt;29,N329+IF(S329="VAR",1,0)&lt;41),3,IF(AND(N329+IF(S329="VAR",1,0)&gt;9,N329+IF(S329="VAR",1,0)&lt;20),1,IF(AND(N329+IF(S329="VAR",1,0)&gt;19,N329+IF(S329="VAR",1,0)&lt;30),2,0))))</f>
        <v>0</v>
      </c>
      <c r="R329" s="43" t="s">
        <v>5</v>
      </c>
      <c r="S329" s="43" t="s">
        <v>5</v>
      </c>
      <c r="T329" s="18">
        <f>3*COUNTIF(G329:K329,"M")</f>
        <v>0</v>
      </c>
      <c r="U329" s="42">
        <f>IF($C329="MÜDÜR BAŞYARD",0,IF($C329="MÜDÜR",0,IF($C329="MÜDÜR YRD",0,IF($C329="REHBER ÖĞ",0,IF($C329="FORMATÖR",0,IF($C329="ÖZEL EĞİTİM ÖĞRT.",0,IF(OR(R329="VAR",S329="VAR"),2,)))))))</f>
        <v>0</v>
      </c>
      <c r="V329" s="44">
        <f>IF($C329="REHBER ÖĞ",N329+U336,IF($C329="FORMATÖR",N329+U336,IF($C329="ÖZEL EĞİTİM ÖĞRT.",N329+U336,P329+Q329+U329+T329+U330+U332+U333+U334+U335+U336+U337)))</f>
        <v>31</v>
      </c>
      <c r="W329" s="16"/>
      <c r="X329" s="17"/>
      <c r="Y329" s="17"/>
      <c r="Z329" s="17"/>
      <c r="AA329" s="17"/>
      <c r="AB329" s="23"/>
      <c r="AC329" s="23"/>
      <c r="AD329" s="42">
        <f>SUM(W329:AA329)+AK331</f>
        <v>0</v>
      </c>
      <c r="AE329" s="42">
        <f>IF($C329="BLM-ATÖLYE-LAB(ŞEF)",20,IF($C329="SINIF",18,IF($C329="OKUL ÖNCESİ",18,IF($C329="REHBER ÖĞ",18,IF($C329="ÖZEL EĞİTİM ÖĞRT.",18,IF($C329="MÜDÜR",2,IF($C329="MÜDÜR YRD",6,IF($C329="MÜDÜR BAŞYARD",2,IF($C329="ATÖLYE-LAB",20,15)))))))))</f>
        <v>2</v>
      </c>
      <c r="AF329" s="42">
        <f>IF(AD329-AE329&gt;0,AD329-AE329,0)</f>
        <v>0</v>
      </c>
      <c r="AG329" s="42">
        <f>IF(OR($C329="MÜDÜR",$C329="MÜDÜR YRD",$C329="MÜDÜR BAŞYARD"),0,IF(AND(AD329+IF(AI329="VAR",1,0)&gt;29,AD329+IF(AI329="VAR",1,0)&lt;41),3,IF(AND(AD329+IF(AI329="VAR",1,0)&gt;9,AD329+IF(AI329="VAR",1,0)&lt;20),1,IF(AND(AD329+IF(AI329="VAR",1,0)&gt;19,AD329+IF(AI329="VAR",1,0)&lt;30),2,0))))</f>
        <v>0</v>
      </c>
      <c r="AH329" s="43" t="s">
        <v>5</v>
      </c>
      <c r="AI329" s="43" t="s">
        <v>4</v>
      </c>
      <c r="AJ329" s="18">
        <f>3*COUNTIF(W329:AA329,"M")</f>
        <v>0</v>
      </c>
      <c r="AK329" s="42">
        <f>IF($C329="MÜDÜR BAŞYARD",0,IF($C329="MÜDÜR",0,IF($C329="MÜDÜR YRD",0,IF($C329="REHBER ÖĞ",0,IF($C329="FORMATÖR",0,IF($C329="ÖZEL EĞİTİM ÖĞRT.",0,IF(OR(AH329="VAR",AI329="VAR"),2,)))))))</f>
        <v>0</v>
      </c>
      <c r="AL329" s="44">
        <f>IF($C329="REHBER ÖĞ",AD329+AK336,IF($C329="FORMATÖR",AD329+AK336,IF($C329="ÖZEL EĞİTİM ÖĞRT.",AD329+AK336,AF329+AG329+AK329+AJ329+AK330+AK332+AK333+AK334+AK335+AK336+AK337)))</f>
        <v>0</v>
      </c>
      <c r="AM329" s="16"/>
      <c r="AN329" s="17"/>
      <c r="AO329" s="17"/>
      <c r="AP329" s="17"/>
      <c r="AQ329" s="17"/>
      <c r="AR329" s="23"/>
      <c r="AS329" s="23"/>
      <c r="AT329" s="42">
        <f>SUM(AM329:AQ329)+BA331</f>
        <v>0</v>
      </c>
      <c r="AU329" s="42">
        <f>IF($C329="BLM-ATÖLYE-LAB(ŞEF)",20,IF($C329="SINIF",18,IF($C329="OKUL ÖNCESİ",18,IF($C329="REHBER ÖĞ",18,IF($C329="ÖZEL EĞİTİM ÖĞRT.",18,IF($C329="MÜDÜR",2,IF($C329="MÜDÜR YRD",6,IF($C329="MÜDÜR BAŞYARD",2,IF($C329="ATÖLYE-LAB",20,15)))))))))</f>
        <v>2</v>
      </c>
      <c r="AV329" s="42">
        <f>IF(AT329-AU329&gt;0,AT329-AU329,0)</f>
        <v>0</v>
      </c>
      <c r="AW329" s="42">
        <f>IF(OR($C329="MÜDÜR",$C329="MÜDÜR YRD",$C329="MÜDÜR BAŞYARD"),0,IF(AND(AT329+IF(AY329="VAR",1,0)&gt;29,AT329+IF(AY329="VAR",1,0)&lt;41),3,IF(AND(AT329+IF(AY329="VAR",1,0)&gt;9,AT329+IF(AY329="VAR",1,0)&lt;20),1,IF(AND(AT329+IF(AY329="VAR",1,0)&gt;19,AT329+IF(AY329="VAR",1,0)&lt;30),2,0))))</f>
        <v>0</v>
      </c>
      <c r="AX329" s="43" t="s">
        <v>4</v>
      </c>
      <c r="AY329" s="43" t="s">
        <v>5</v>
      </c>
      <c r="AZ329" s="18">
        <f>3*COUNTIF(AM329:AQ329,"M")</f>
        <v>0</v>
      </c>
      <c r="BA329" s="42">
        <f>IF($C329="MÜDÜR BAŞYARD",0,IF($C329="MÜDÜR",0,IF($C329="MÜDÜR YRD",0,IF($C329="REHBER ÖĞ",0,IF($C329="FORMATÖR",0,IF($C329="ÖZEL EĞİTİM ÖĞRT.",0,IF(OR(AX329="VAR",AY329="VAR"),2,)))))))</f>
        <v>0</v>
      </c>
      <c r="BB329" s="44">
        <f>IF($C329="REHBER ÖĞ",AT329+BA336,IF($C329="FORMATÖR",AT329+BA336,IF($C329="ÖZEL EĞİTİM ÖĞRT.",AT329+BA336,AV329+AW329+BA329+AZ329+BA330+BA332+BA333+BA334+BA335+BA336+BA337)))</f>
        <v>0</v>
      </c>
      <c r="BC329" s="16"/>
      <c r="BD329" s="17"/>
      <c r="BE329" s="17"/>
      <c r="BF329" s="17"/>
      <c r="BG329" s="17"/>
      <c r="BH329" s="23"/>
      <c r="BI329" s="23"/>
      <c r="BJ329" s="42">
        <f>SUM(BC329:BG329)+BQ331</f>
        <v>0</v>
      </c>
      <c r="BK329" s="42">
        <f>IF($C329="BLM-ATÖLYE-LAB(ŞEF)",20,IF($C329="SINIF",18,IF($C329="OKUL ÖNCESİ",18,IF($C329="REHBER ÖĞ",18,IF($C329="ÖZEL EĞİTİM ÖĞRT.",18,IF($C329="MÜDÜR",2,IF($C329="MÜDÜR YRD",6,IF($C329="MÜDÜR BAŞYARD",2,IF($C329="ATÖLYE-LAB",20,15)))))))))</f>
        <v>2</v>
      </c>
      <c r="BL329" s="42">
        <f>IF(BJ329-BK329&gt;0,BJ329-BK329,0)</f>
        <v>0</v>
      </c>
      <c r="BM329" s="42">
        <f>IF(OR($C329="MÜDÜR",$C329="MÜDÜR YRD",$C329="MÜDÜR BAŞYARD"),0,IF(AND(BJ329+IF(BO329="VAR",1,0)&gt;29,BJ329+IF(BO329="VAR",1,0)&lt;41),3,IF(AND(BJ329+IF(BO329="VAR",1,0)&gt;9,BJ329+IF(BO329="VAR",1,0)&lt;20),1,IF(AND(BJ329+IF(BO329="VAR",1,0)&gt;19,BJ329+IF(BO329="VAR",1,0)&lt;30),2,0))))</f>
        <v>0</v>
      </c>
      <c r="BN329" s="43" t="s">
        <v>4</v>
      </c>
      <c r="BO329" s="43" t="s">
        <v>5</v>
      </c>
      <c r="BP329" s="18">
        <f>3*COUNTIF(BC329:BG329,"M")</f>
        <v>0</v>
      </c>
      <c r="BQ329" s="42">
        <f>IF($C329="MÜDÜR BAŞYARD",0,IF($C329="MÜDÜR",0,IF($C329="MÜDÜR YRD",0,IF($C329="REHBER ÖĞ",0,IF($C329="FORMATÖR",0,IF($C329="ÖZEL EĞİTİM ÖĞRT.",0,IF(OR(BN329="VAR",BO329="VAR"),2,)))))))</f>
        <v>0</v>
      </c>
      <c r="BR329" s="44">
        <f>IF($C329="REHBER ÖĞ",BJ329+BQ336,IF($C329="FORMATÖR",BJ329+BQ336,IF($C329="ÖZEL EĞİTİM ÖĞRT.",BJ329+BQ336,BL329+BM329+BQ329+BP329+BQ330+BQ332+BQ333+BQ334+BQ335+BQ336+BQ337)))</f>
        <v>0</v>
      </c>
      <c r="BS329" s="16"/>
      <c r="BT329" s="17"/>
      <c r="BU329" s="17"/>
      <c r="BV329" s="17"/>
      <c r="BW329" s="17"/>
      <c r="BX329" s="23"/>
      <c r="BY329" s="23"/>
      <c r="BZ329" s="42">
        <f>SUM(BS329:BW329)+CG331</f>
        <v>0</v>
      </c>
      <c r="CA329" s="42">
        <f>IF($C329="BLM-ATÖLYE-LAB(ŞEF)",20,IF($C329="SINIF",18,IF($C329="OKUL ÖNCESİ",18,IF($C329="REHBER ÖĞ",18,IF($C329="ÖZEL EĞİTİM ÖĞRT.",18,IF($C329="MÜDÜR",2,IF($C329="MÜDÜR YRD",6,IF($C329="MÜDÜR BAŞYARD",2,IF($C329="ATÖLYE-LAB",20,15)))))))))</f>
        <v>2</v>
      </c>
      <c r="CB329" s="42">
        <f>IF(BZ329-CA329&gt;0,BZ329-CA329,0)</f>
        <v>0</v>
      </c>
      <c r="CC329" s="42">
        <f>IF(OR($C329="MÜDÜR",$C329="MÜDÜR YRD",$C329="MÜDÜR BAŞYARD"),0,IF(AND(BZ329+IF(CE329="VAR",1,0)&gt;29,BZ329+IF(CE329="VAR",1,0)&lt;41),3,IF(AND(BZ329+IF(CE329="VAR",1,0)&gt;9,BZ329+IF(CE329="VAR",1,0)&lt;20),1,IF(AND(BZ329+IF(CE329="VAR",1,0)&gt;19,BZ329+IF(CE329="VAR",1,0)&lt;30),2,0))))</f>
        <v>0</v>
      </c>
      <c r="CD329" s="43" t="s">
        <v>5</v>
      </c>
      <c r="CE329" s="43" t="s">
        <v>4</v>
      </c>
      <c r="CF329" s="18">
        <f>3*COUNTIF(BS329:BW329,"M")</f>
        <v>0</v>
      </c>
      <c r="CG329" s="42">
        <f>IF($C329="MÜDÜR BAŞYARD",0,IF($C329="MÜDÜR",0,IF($C329="MÜDÜR YRD",0,IF($C329="REHBER ÖĞ",0,IF($C329="FORMATÖR",0,IF($C329="ÖZEL EĞİTİM ÖĞRT.",0,IF(OR(CD329="VAR",CE329="VAR"),2,)))))))</f>
        <v>0</v>
      </c>
      <c r="CH329" s="44">
        <f>IF($C329="REHBER ÖĞ",BZ329+CG336,IF($C329="FORMATÖR",BZ329+CG336,IF($C329="ÖZEL EĞİTİM ÖĞRT.",BZ329+CG336,CB329+CC329+CG329+CF329+CG330+CG332+CG333+CG334+CG335+CG336+CG337)))</f>
        <v>0</v>
      </c>
      <c r="CI329" s="60">
        <f>V329+AL329+BB329+BR329+CH329</f>
        <v>31</v>
      </c>
      <c r="CJ329" s="87"/>
    </row>
    <row r="330" spans="1:88" x14ac:dyDescent="0.25">
      <c r="A330" s="85"/>
      <c r="B330" s="82"/>
      <c r="C330" s="82"/>
      <c r="D330" s="14" t="s">
        <v>76</v>
      </c>
      <c r="E330" s="39"/>
      <c r="F330" s="24"/>
      <c r="G330" s="35"/>
      <c r="H330" s="9"/>
      <c r="I330" s="9"/>
      <c r="J330" s="9"/>
      <c r="K330" s="9"/>
      <c r="L330" s="24"/>
      <c r="M330" s="24"/>
      <c r="N330" s="53" t="s">
        <v>77</v>
      </c>
      <c r="O330" s="54"/>
      <c r="P330" s="54"/>
      <c r="Q330" s="54"/>
      <c r="R330" s="54"/>
      <c r="S330" s="54"/>
      <c r="T330" s="55"/>
      <c r="U330" s="56">
        <f>SUM(E330:M330)</f>
        <v>0</v>
      </c>
      <c r="V330" s="57"/>
      <c r="W330" s="11"/>
      <c r="X330" s="9"/>
      <c r="Y330" s="9"/>
      <c r="Z330" s="9"/>
      <c r="AA330" s="9"/>
      <c r="AB330" s="24"/>
      <c r="AC330" s="24"/>
      <c r="AD330" s="45" t="s">
        <v>77</v>
      </c>
      <c r="AE330" s="46"/>
      <c r="AF330" s="46"/>
      <c r="AG330" s="46"/>
      <c r="AH330" s="46"/>
      <c r="AI330" s="46"/>
      <c r="AJ330" s="47"/>
      <c r="AK330" s="48">
        <f>SUM(W330:AC330)</f>
        <v>0</v>
      </c>
      <c r="AL330" s="49"/>
      <c r="AM330" s="11"/>
      <c r="AN330" s="9"/>
      <c r="AO330" s="9"/>
      <c r="AP330" s="9"/>
      <c r="AQ330" s="9"/>
      <c r="AR330" s="24"/>
      <c r="AS330" s="24"/>
      <c r="AT330" s="45" t="s">
        <v>77</v>
      </c>
      <c r="AU330" s="46"/>
      <c r="AV330" s="46"/>
      <c r="AW330" s="46"/>
      <c r="AX330" s="46"/>
      <c r="AY330" s="46"/>
      <c r="AZ330" s="47"/>
      <c r="BA330" s="48">
        <f>SUM(AM330:AS330)</f>
        <v>0</v>
      </c>
      <c r="BB330" s="49"/>
      <c r="BC330" s="11"/>
      <c r="BD330" s="9"/>
      <c r="BE330" s="9"/>
      <c r="BF330" s="9"/>
      <c r="BG330" s="9"/>
      <c r="BH330" s="24"/>
      <c r="BI330" s="24"/>
      <c r="BJ330" s="45" t="s">
        <v>77</v>
      </c>
      <c r="BK330" s="46"/>
      <c r="BL330" s="46"/>
      <c r="BM330" s="46"/>
      <c r="BN330" s="46"/>
      <c r="BO330" s="46"/>
      <c r="BP330" s="47"/>
      <c r="BQ330" s="48">
        <f>SUM(BC330:BI330)</f>
        <v>0</v>
      </c>
      <c r="BR330" s="49"/>
      <c r="BS330" s="11"/>
      <c r="BT330" s="9"/>
      <c r="BU330" s="9"/>
      <c r="BV330" s="9"/>
      <c r="BW330" s="9"/>
      <c r="BX330" s="24"/>
      <c r="BY330" s="24"/>
      <c r="BZ330" s="45" t="s">
        <v>77</v>
      </c>
      <c r="CA330" s="46"/>
      <c r="CB330" s="46"/>
      <c r="CC330" s="46"/>
      <c r="CD330" s="46"/>
      <c r="CE330" s="46"/>
      <c r="CF330" s="47"/>
      <c r="CG330" s="48">
        <f>SUM(BS330:BY330)</f>
        <v>0</v>
      </c>
      <c r="CH330" s="49"/>
      <c r="CI330" s="61"/>
      <c r="CJ330" s="88"/>
    </row>
    <row r="331" spans="1:88" x14ac:dyDescent="0.25">
      <c r="A331" s="85"/>
      <c r="B331" s="82"/>
      <c r="C331" s="82"/>
      <c r="D331" s="14" t="s">
        <v>78</v>
      </c>
      <c r="E331" s="39"/>
      <c r="F331" s="24"/>
      <c r="G331" s="35"/>
      <c r="H331" s="9"/>
      <c r="I331" s="9"/>
      <c r="J331" s="9"/>
      <c r="K331" s="9"/>
      <c r="L331" s="24"/>
      <c r="M331" s="24"/>
      <c r="N331" s="45" t="s">
        <v>79</v>
      </c>
      <c r="O331" s="46"/>
      <c r="P331" s="46"/>
      <c r="Q331" s="46"/>
      <c r="R331" s="46"/>
      <c r="S331" s="46"/>
      <c r="T331" s="47"/>
      <c r="U331" s="56">
        <f>SUM(E331:M331)</f>
        <v>0</v>
      </c>
      <c r="V331" s="57"/>
      <c r="W331" s="11"/>
      <c r="X331" s="9"/>
      <c r="Y331" s="9"/>
      <c r="Z331" s="9"/>
      <c r="AA331" s="9"/>
      <c r="AB331" s="24"/>
      <c r="AC331" s="24"/>
      <c r="AD331" s="45" t="s">
        <v>79</v>
      </c>
      <c r="AE331" s="46"/>
      <c r="AF331" s="46"/>
      <c r="AG331" s="46"/>
      <c r="AH331" s="46"/>
      <c r="AI331" s="46"/>
      <c r="AJ331" s="47"/>
      <c r="AK331" s="48">
        <f>SUM(W331:AC331)</f>
        <v>0</v>
      </c>
      <c r="AL331" s="49"/>
      <c r="AM331" s="11"/>
      <c r="AN331" s="9"/>
      <c r="AO331" s="9"/>
      <c r="AP331" s="9"/>
      <c r="AQ331" s="9"/>
      <c r="AR331" s="24"/>
      <c r="AS331" s="24"/>
      <c r="AT331" s="45" t="s">
        <v>79</v>
      </c>
      <c r="AU331" s="46"/>
      <c r="AV331" s="46"/>
      <c r="AW331" s="46"/>
      <c r="AX331" s="46"/>
      <c r="AY331" s="46"/>
      <c r="AZ331" s="47"/>
      <c r="BA331" s="48">
        <f>SUM(AM331:AS331)</f>
        <v>0</v>
      </c>
      <c r="BB331" s="49"/>
      <c r="BC331" s="11"/>
      <c r="BD331" s="9"/>
      <c r="BE331" s="9"/>
      <c r="BF331" s="9"/>
      <c r="BG331" s="9"/>
      <c r="BH331" s="24"/>
      <c r="BI331" s="24"/>
      <c r="BJ331" s="45" t="s">
        <v>79</v>
      </c>
      <c r="BK331" s="46"/>
      <c r="BL331" s="46"/>
      <c r="BM331" s="46"/>
      <c r="BN331" s="46"/>
      <c r="BO331" s="46"/>
      <c r="BP331" s="47"/>
      <c r="BQ331" s="48">
        <f>SUM(BC331:BI331)</f>
        <v>0</v>
      </c>
      <c r="BR331" s="49"/>
      <c r="BS331" s="11"/>
      <c r="BT331" s="9"/>
      <c r="BU331" s="9"/>
      <c r="BV331" s="9"/>
      <c r="BW331" s="9"/>
      <c r="BX331" s="24"/>
      <c r="BY331" s="24"/>
      <c r="BZ331" s="45" t="s">
        <v>79</v>
      </c>
      <c r="CA331" s="46"/>
      <c r="CB331" s="46"/>
      <c r="CC331" s="46"/>
      <c r="CD331" s="46"/>
      <c r="CE331" s="46"/>
      <c r="CF331" s="47"/>
      <c r="CG331" s="48">
        <f>SUM(BS331:BY331)</f>
        <v>0</v>
      </c>
      <c r="CH331" s="49"/>
      <c r="CI331" s="61"/>
      <c r="CJ331" s="88"/>
    </row>
    <row r="332" spans="1:88" x14ac:dyDescent="0.25">
      <c r="A332" s="85"/>
      <c r="B332" s="82"/>
      <c r="C332" s="82"/>
      <c r="D332" s="14" t="s">
        <v>28</v>
      </c>
      <c r="E332" s="39"/>
      <c r="F332" s="24"/>
      <c r="G332" s="35"/>
      <c r="H332" s="9"/>
      <c r="I332" s="9"/>
      <c r="J332" s="9"/>
      <c r="K332" s="9"/>
      <c r="L332" s="24"/>
      <c r="M332" s="24"/>
      <c r="N332" s="53" t="s">
        <v>55</v>
      </c>
      <c r="O332" s="54"/>
      <c r="P332" s="54"/>
      <c r="Q332" s="54"/>
      <c r="R332" s="54"/>
      <c r="S332" s="54"/>
      <c r="T332" s="55"/>
      <c r="U332" s="56">
        <f>SUM(E332:M332)</f>
        <v>0</v>
      </c>
      <c r="V332" s="57"/>
      <c r="W332" s="11"/>
      <c r="X332" s="9"/>
      <c r="Y332" s="9"/>
      <c r="Z332" s="9"/>
      <c r="AA332" s="9"/>
      <c r="AB332" s="24"/>
      <c r="AC332" s="24"/>
      <c r="AD332" s="45" t="s">
        <v>55</v>
      </c>
      <c r="AE332" s="46"/>
      <c r="AF332" s="46"/>
      <c r="AG332" s="46"/>
      <c r="AH332" s="46"/>
      <c r="AI332" s="46"/>
      <c r="AJ332" s="47"/>
      <c r="AK332" s="48">
        <f t="shared" ref="AK332:AK337" si="185">SUM(W332:AC332)</f>
        <v>0</v>
      </c>
      <c r="AL332" s="49"/>
      <c r="AM332" s="11"/>
      <c r="AN332" s="9"/>
      <c r="AO332" s="9"/>
      <c r="AP332" s="9"/>
      <c r="AQ332" s="9"/>
      <c r="AR332" s="24"/>
      <c r="AS332" s="24"/>
      <c r="AT332" s="45" t="s">
        <v>55</v>
      </c>
      <c r="AU332" s="46"/>
      <c r="AV332" s="46"/>
      <c r="AW332" s="46"/>
      <c r="AX332" s="46"/>
      <c r="AY332" s="46"/>
      <c r="AZ332" s="47"/>
      <c r="BA332" s="48">
        <f t="shared" ref="BA332:BA337" si="186">SUM(AM332:AS332)</f>
        <v>0</v>
      </c>
      <c r="BB332" s="49"/>
      <c r="BC332" s="11"/>
      <c r="BD332" s="9"/>
      <c r="BE332" s="9"/>
      <c r="BF332" s="9"/>
      <c r="BG332" s="9"/>
      <c r="BH332" s="24"/>
      <c r="BI332" s="24"/>
      <c r="BJ332" s="45" t="s">
        <v>55</v>
      </c>
      <c r="BK332" s="46"/>
      <c r="BL332" s="46"/>
      <c r="BM332" s="46"/>
      <c r="BN332" s="46"/>
      <c r="BO332" s="46"/>
      <c r="BP332" s="47"/>
      <c r="BQ332" s="48">
        <f t="shared" ref="BQ332:BQ337" si="187">SUM(BC332:BI332)</f>
        <v>0</v>
      </c>
      <c r="BR332" s="49"/>
      <c r="BS332" s="11"/>
      <c r="BT332" s="9"/>
      <c r="BU332" s="9"/>
      <c r="BV332" s="9"/>
      <c r="BW332" s="9"/>
      <c r="BX332" s="24"/>
      <c r="BY332" s="24"/>
      <c r="BZ332" s="45" t="s">
        <v>55</v>
      </c>
      <c r="CA332" s="46"/>
      <c r="CB332" s="46"/>
      <c r="CC332" s="46"/>
      <c r="CD332" s="46"/>
      <c r="CE332" s="46"/>
      <c r="CF332" s="47"/>
      <c r="CG332" s="48">
        <f t="shared" ref="CG332:CG337" si="188">SUM(BS332:BY332)</f>
        <v>0</v>
      </c>
      <c r="CH332" s="49"/>
      <c r="CI332" s="61"/>
      <c r="CJ332" s="88"/>
    </row>
    <row r="333" spans="1:88" x14ac:dyDescent="0.25">
      <c r="A333" s="85"/>
      <c r="B333" s="82"/>
      <c r="C333" s="82"/>
      <c r="D333" s="14" t="s">
        <v>30</v>
      </c>
      <c r="E333" s="39"/>
      <c r="F333" s="24"/>
      <c r="G333" s="35"/>
      <c r="H333" s="9"/>
      <c r="I333" s="9"/>
      <c r="J333" s="9"/>
      <c r="K333" s="9"/>
      <c r="L333" s="24"/>
      <c r="M333" s="24"/>
      <c r="N333" s="53" t="s">
        <v>56</v>
      </c>
      <c r="O333" s="54"/>
      <c r="P333" s="54"/>
      <c r="Q333" s="54"/>
      <c r="R333" s="54"/>
      <c r="S333" s="54"/>
      <c r="T333" s="55"/>
      <c r="U333" s="56">
        <f t="shared" ref="U333:U337" si="189">SUM(E333:M333)</f>
        <v>0</v>
      </c>
      <c r="V333" s="57"/>
      <c r="W333" s="11"/>
      <c r="X333" s="9"/>
      <c r="Y333" s="9"/>
      <c r="Z333" s="9"/>
      <c r="AA333" s="9"/>
      <c r="AB333" s="24"/>
      <c r="AC333" s="24"/>
      <c r="AD333" s="45" t="s">
        <v>56</v>
      </c>
      <c r="AE333" s="46"/>
      <c r="AF333" s="46"/>
      <c r="AG333" s="46"/>
      <c r="AH333" s="46"/>
      <c r="AI333" s="46"/>
      <c r="AJ333" s="47"/>
      <c r="AK333" s="48">
        <f t="shared" si="185"/>
        <v>0</v>
      </c>
      <c r="AL333" s="49"/>
      <c r="AM333" s="11"/>
      <c r="AN333" s="9"/>
      <c r="AO333" s="9"/>
      <c r="AP333" s="9"/>
      <c r="AQ333" s="9"/>
      <c r="AR333" s="24"/>
      <c r="AS333" s="24"/>
      <c r="AT333" s="45" t="s">
        <v>56</v>
      </c>
      <c r="AU333" s="46"/>
      <c r="AV333" s="46"/>
      <c r="AW333" s="46"/>
      <c r="AX333" s="46"/>
      <c r="AY333" s="46"/>
      <c r="AZ333" s="47"/>
      <c r="BA333" s="48">
        <f t="shared" si="186"/>
        <v>0</v>
      </c>
      <c r="BB333" s="49"/>
      <c r="BC333" s="11"/>
      <c r="BD333" s="9"/>
      <c r="BE333" s="9"/>
      <c r="BF333" s="9"/>
      <c r="BG333" s="9"/>
      <c r="BH333" s="24"/>
      <c r="BI333" s="24"/>
      <c r="BJ333" s="45" t="s">
        <v>56</v>
      </c>
      <c r="BK333" s="46"/>
      <c r="BL333" s="46"/>
      <c r="BM333" s="46"/>
      <c r="BN333" s="46"/>
      <c r="BO333" s="46"/>
      <c r="BP333" s="47"/>
      <c r="BQ333" s="48">
        <f t="shared" si="187"/>
        <v>0</v>
      </c>
      <c r="BR333" s="49"/>
      <c r="BS333" s="11"/>
      <c r="BT333" s="9"/>
      <c r="BU333" s="9"/>
      <c r="BV333" s="9"/>
      <c r="BW333" s="9"/>
      <c r="BX333" s="24"/>
      <c r="BY333" s="24"/>
      <c r="BZ333" s="45" t="s">
        <v>56</v>
      </c>
      <c r="CA333" s="46"/>
      <c r="CB333" s="46"/>
      <c r="CC333" s="46"/>
      <c r="CD333" s="46"/>
      <c r="CE333" s="46"/>
      <c r="CF333" s="47"/>
      <c r="CG333" s="48">
        <f t="shared" si="188"/>
        <v>0</v>
      </c>
      <c r="CH333" s="49"/>
      <c r="CI333" s="61"/>
      <c r="CJ333" s="88"/>
    </row>
    <row r="334" spans="1:88" x14ac:dyDescent="0.25">
      <c r="A334" s="85"/>
      <c r="B334" s="82"/>
      <c r="C334" s="82"/>
      <c r="D334" s="14" t="s">
        <v>35</v>
      </c>
      <c r="E334" s="39"/>
      <c r="F334" s="24"/>
      <c r="G334" s="35"/>
      <c r="H334" s="9"/>
      <c r="I334" s="9"/>
      <c r="J334" s="9"/>
      <c r="K334" s="9"/>
      <c r="L334" s="24"/>
      <c r="M334" s="24"/>
      <c r="N334" s="53" t="s">
        <v>57</v>
      </c>
      <c r="O334" s="54"/>
      <c r="P334" s="54"/>
      <c r="Q334" s="54"/>
      <c r="R334" s="54"/>
      <c r="S334" s="54"/>
      <c r="T334" s="55"/>
      <c r="U334" s="56">
        <f t="shared" si="189"/>
        <v>0</v>
      </c>
      <c r="V334" s="57"/>
      <c r="W334" s="11"/>
      <c r="X334" s="9"/>
      <c r="Y334" s="9"/>
      <c r="Z334" s="9"/>
      <c r="AA334" s="9"/>
      <c r="AB334" s="24"/>
      <c r="AC334" s="24"/>
      <c r="AD334" s="45" t="s">
        <v>57</v>
      </c>
      <c r="AE334" s="46"/>
      <c r="AF334" s="46"/>
      <c r="AG334" s="46"/>
      <c r="AH334" s="46"/>
      <c r="AI334" s="46"/>
      <c r="AJ334" s="47"/>
      <c r="AK334" s="48">
        <f t="shared" si="185"/>
        <v>0</v>
      </c>
      <c r="AL334" s="49"/>
      <c r="AM334" s="11"/>
      <c r="AN334" s="9"/>
      <c r="AO334" s="9"/>
      <c r="AP334" s="9"/>
      <c r="AQ334" s="9"/>
      <c r="AR334" s="24"/>
      <c r="AS334" s="24"/>
      <c r="AT334" s="45" t="s">
        <v>57</v>
      </c>
      <c r="AU334" s="46"/>
      <c r="AV334" s="46"/>
      <c r="AW334" s="46"/>
      <c r="AX334" s="46"/>
      <c r="AY334" s="46"/>
      <c r="AZ334" s="47"/>
      <c r="BA334" s="48">
        <f t="shared" si="186"/>
        <v>0</v>
      </c>
      <c r="BB334" s="49"/>
      <c r="BC334" s="11"/>
      <c r="BD334" s="9"/>
      <c r="BE334" s="9"/>
      <c r="BF334" s="9"/>
      <c r="BG334" s="9"/>
      <c r="BH334" s="24"/>
      <c r="BI334" s="24"/>
      <c r="BJ334" s="45" t="s">
        <v>57</v>
      </c>
      <c r="BK334" s="46"/>
      <c r="BL334" s="46"/>
      <c r="BM334" s="46"/>
      <c r="BN334" s="46"/>
      <c r="BO334" s="46"/>
      <c r="BP334" s="47"/>
      <c r="BQ334" s="48">
        <f t="shared" si="187"/>
        <v>0</v>
      </c>
      <c r="BR334" s="49"/>
      <c r="BS334" s="11"/>
      <c r="BT334" s="9"/>
      <c r="BU334" s="9"/>
      <c r="BV334" s="9"/>
      <c r="BW334" s="9"/>
      <c r="BX334" s="24"/>
      <c r="BY334" s="24"/>
      <c r="BZ334" s="45" t="s">
        <v>57</v>
      </c>
      <c r="CA334" s="46"/>
      <c r="CB334" s="46"/>
      <c r="CC334" s="46"/>
      <c r="CD334" s="46"/>
      <c r="CE334" s="46"/>
      <c r="CF334" s="47"/>
      <c r="CG334" s="48">
        <f t="shared" si="188"/>
        <v>0</v>
      </c>
      <c r="CH334" s="49"/>
      <c r="CI334" s="61"/>
      <c r="CJ334" s="88"/>
    </row>
    <row r="335" spans="1:88" x14ac:dyDescent="0.25">
      <c r="A335" s="85"/>
      <c r="B335" s="82"/>
      <c r="C335" s="82"/>
      <c r="D335" s="14" t="s">
        <v>32</v>
      </c>
      <c r="E335" s="40"/>
      <c r="F335" s="25"/>
      <c r="G335" s="36"/>
      <c r="H335" s="20"/>
      <c r="I335" s="20">
        <v>6</v>
      </c>
      <c r="J335" s="20"/>
      <c r="K335" s="20"/>
      <c r="L335" s="25"/>
      <c r="M335" s="25"/>
      <c r="N335" s="53" t="s">
        <v>58</v>
      </c>
      <c r="O335" s="54"/>
      <c r="P335" s="54"/>
      <c r="Q335" s="54"/>
      <c r="R335" s="54"/>
      <c r="S335" s="54"/>
      <c r="T335" s="55"/>
      <c r="U335" s="56">
        <f t="shared" si="189"/>
        <v>6</v>
      </c>
      <c r="V335" s="57"/>
      <c r="W335" s="11"/>
      <c r="X335" s="9"/>
      <c r="Y335" s="20"/>
      <c r="Z335" s="9"/>
      <c r="AA335" s="9"/>
      <c r="AB335" s="24"/>
      <c r="AC335" s="24"/>
      <c r="AD335" s="45" t="s">
        <v>58</v>
      </c>
      <c r="AE335" s="46"/>
      <c r="AF335" s="46"/>
      <c r="AG335" s="46"/>
      <c r="AH335" s="46"/>
      <c r="AI335" s="46"/>
      <c r="AJ335" s="47"/>
      <c r="AK335" s="48">
        <f t="shared" si="185"/>
        <v>0</v>
      </c>
      <c r="AL335" s="49"/>
      <c r="AM335" s="11"/>
      <c r="AN335" s="9"/>
      <c r="AO335" s="9"/>
      <c r="AP335" s="20"/>
      <c r="AQ335" s="9"/>
      <c r="AR335" s="24"/>
      <c r="AS335" s="24"/>
      <c r="AT335" s="45" t="s">
        <v>58</v>
      </c>
      <c r="AU335" s="46"/>
      <c r="AV335" s="46"/>
      <c r="AW335" s="46"/>
      <c r="AX335" s="46"/>
      <c r="AY335" s="46"/>
      <c r="AZ335" s="47"/>
      <c r="BA335" s="48">
        <f t="shared" si="186"/>
        <v>0</v>
      </c>
      <c r="BB335" s="49"/>
      <c r="BC335" s="11"/>
      <c r="BD335" s="9"/>
      <c r="BE335" s="9"/>
      <c r="BF335" s="9"/>
      <c r="BG335" s="20"/>
      <c r="BH335" s="24"/>
      <c r="BI335" s="24"/>
      <c r="BJ335" s="45" t="s">
        <v>58</v>
      </c>
      <c r="BK335" s="46"/>
      <c r="BL335" s="46"/>
      <c r="BM335" s="46"/>
      <c r="BN335" s="46"/>
      <c r="BO335" s="46"/>
      <c r="BP335" s="47"/>
      <c r="BQ335" s="48">
        <f t="shared" si="187"/>
        <v>0</v>
      </c>
      <c r="BR335" s="49"/>
      <c r="BS335" s="11"/>
      <c r="BT335" s="9"/>
      <c r="BU335" s="9"/>
      <c r="BV335" s="9"/>
      <c r="BW335" s="9"/>
      <c r="BX335" s="24"/>
      <c r="BY335" s="24"/>
      <c r="BZ335" s="45" t="s">
        <v>58</v>
      </c>
      <c r="CA335" s="46"/>
      <c r="CB335" s="46"/>
      <c r="CC335" s="46"/>
      <c r="CD335" s="46"/>
      <c r="CE335" s="46"/>
      <c r="CF335" s="47"/>
      <c r="CG335" s="48">
        <f t="shared" si="188"/>
        <v>0</v>
      </c>
      <c r="CH335" s="49"/>
      <c r="CI335" s="61"/>
      <c r="CJ335" s="88"/>
    </row>
    <row r="336" spans="1:88" x14ac:dyDescent="0.25">
      <c r="A336" s="85"/>
      <c r="B336" s="82"/>
      <c r="C336" s="82"/>
      <c r="D336" s="14" t="s">
        <v>72</v>
      </c>
      <c r="E336" s="40"/>
      <c r="F336" s="25"/>
      <c r="G336" s="36"/>
      <c r="H336" s="20"/>
      <c r="I336" s="20"/>
      <c r="J336" s="20"/>
      <c r="K336" s="20"/>
      <c r="L336" s="25"/>
      <c r="M336" s="25"/>
      <c r="N336" s="53" t="s">
        <v>73</v>
      </c>
      <c r="O336" s="54"/>
      <c r="P336" s="54"/>
      <c r="Q336" s="54"/>
      <c r="R336" s="54"/>
      <c r="S336" s="54"/>
      <c r="T336" s="55"/>
      <c r="U336" s="56">
        <f t="shared" si="189"/>
        <v>0</v>
      </c>
      <c r="V336" s="57"/>
      <c r="W336" s="19"/>
      <c r="X336" s="20"/>
      <c r="Y336" s="20"/>
      <c r="Z336" s="20"/>
      <c r="AA336" s="20"/>
      <c r="AB336" s="25"/>
      <c r="AC336" s="25"/>
      <c r="AD336" s="45" t="s">
        <v>73</v>
      </c>
      <c r="AE336" s="46"/>
      <c r="AF336" s="46"/>
      <c r="AG336" s="46"/>
      <c r="AH336" s="46"/>
      <c r="AI336" s="46"/>
      <c r="AJ336" s="47"/>
      <c r="AK336" s="48">
        <f t="shared" si="185"/>
        <v>0</v>
      </c>
      <c r="AL336" s="49"/>
      <c r="AM336" s="19"/>
      <c r="AN336" s="20"/>
      <c r="AO336" s="20"/>
      <c r="AP336" s="20"/>
      <c r="AQ336" s="20"/>
      <c r="AR336" s="25"/>
      <c r="AS336" s="25"/>
      <c r="AT336" s="45" t="s">
        <v>73</v>
      </c>
      <c r="AU336" s="46"/>
      <c r="AV336" s="46"/>
      <c r="AW336" s="46"/>
      <c r="AX336" s="46"/>
      <c r="AY336" s="46"/>
      <c r="AZ336" s="47"/>
      <c r="BA336" s="48">
        <f t="shared" si="186"/>
        <v>0</v>
      </c>
      <c r="BB336" s="49"/>
      <c r="BC336" s="19"/>
      <c r="BD336" s="20"/>
      <c r="BE336" s="20"/>
      <c r="BF336" s="20"/>
      <c r="BG336" s="20"/>
      <c r="BH336" s="25"/>
      <c r="BI336" s="25"/>
      <c r="BJ336" s="45" t="s">
        <v>73</v>
      </c>
      <c r="BK336" s="46"/>
      <c r="BL336" s="46"/>
      <c r="BM336" s="46"/>
      <c r="BN336" s="46"/>
      <c r="BO336" s="46"/>
      <c r="BP336" s="47"/>
      <c r="BQ336" s="48">
        <f t="shared" si="187"/>
        <v>0</v>
      </c>
      <c r="BR336" s="49"/>
      <c r="BS336" s="19"/>
      <c r="BT336" s="20"/>
      <c r="BU336" s="20"/>
      <c r="BV336" s="20"/>
      <c r="BW336" s="20"/>
      <c r="BX336" s="24"/>
      <c r="BY336" s="24"/>
      <c r="BZ336" s="45" t="s">
        <v>73</v>
      </c>
      <c r="CA336" s="46"/>
      <c r="CB336" s="46"/>
      <c r="CC336" s="46"/>
      <c r="CD336" s="46"/>
      <c r="CE336" s="46"/>
      <c r="CF336" s="47"/>
      <c r="CG336" s="48">
        <f t="shared" si="188"/>
        <v>0</v>
      </c>
      <c r="CH336" s="49"/>
      <c r="CI336" s="61"/>
      <c r="CJ336" s="88"/>
    </row>
    <row r="337" spans="1:88" ht="15.75" thickBot="1" x14ac:dyDescent="0.3">
      <c r="A337" s="86"/>
      <c r="B337" s="83"/>
      <c r="C337" s="83"/>
      <c r="D337" s="22" t="s">
        <v>54</v>
      </c>
      <c r="E337" s="41"/>
      <c r="F337" s="26"/>
      <c r="G337" s="37"/>
      <c r="H337" s="10"/>
      <c r="I337" s="10"/>
      <c r="J337" s="10"/>
      <c r="K337" s="10"/>
      <c r="L337" s="26"/>
      <c r="M337" s="26"/>
      <c r="N337" s="50" t="s">
        <v>59</v>
      </c>
      <c r="O337" s="51"/>
      <c r="P337" s="51"/>
      <c r="Q337" s="51"/>
      <c r="R337" s="51"/>
      <c r="S337" s="51"/>
      <c r="T337" s="52"/>
      <c r="U337" s="56">
        <f t="shared" si="189"/>
        <v>0</v>
      </c>
      <c r="V337" s="57"/>
      <c r="W337" s="12"/>
      <c r="X337" s="10"/>
      <c r="Y337" s="10"/>
      <c r="Z337" s="10"/>
      <c r="AA337" s="10"/>
      <c r="AB337" s="26"/>
      <c r="AC337" s="26"/>
      <c r="AD337" s="50" t="s">
        <v>59</v>
      </c>
      <c r="AE337" s="51"/>
      <c r="AF337" s="51"/>
      <c r="AG337" s="51"/>
      <c r="AH337" s="51"/>
      <c r="AI337" s="51"/>
      <c r="AJ337" s="52"/>
      <c r="AK337" s="58">
        <f t="shared" si="185"/>
        <v>0</v>
      </c>
      <c r="AL337" s="59"/>
      <c r="AM337" s="12"/>
      <c r="AN337" s="10"/>
      <c r="AO337" s="10"/>
      <c r="AP337" s="10"/>
      <c r="AQ337" s="10"/>
      <c r="AR337" s="26"/>
      <c r="AS337" s="26"/>
      <c r="AT337" s="50" t="s">
        <v>59</v>
      </c>
      <c r="AU337" s="51"/>
      <c r="AV337" s="51"/>
      <c r="AW337" s="51"/>
      <c r="AX337" s="51"/>
      <c r="AY337" s="51"/>
      <c r="AZ337" s="52"/>
      <c r="BA337" s="58">
        <f t="shared" si="186"/>
        <v>0</v>
      </c>
      <c r="BB337" s="59"/>
      <c r="BC337" s="12"/>
      <c r="BD337" s="10"/>
      <c r="BE337" s="10"/>
      <c r="BF337" s="10"/>
      <c r="BG337" s="10"/>
      <c r="BH337" s="26"/>
      <c r="BI337" s="26"/>
      <c r="BJ337" s="50" t="s">
        <v>59</v>
      </c>
      <c r="BK337" s="51"/>
      <c r="BL337" s="51"/>
      <c r="BM337" s="51"/>
      <c r="BN337" s="51"/>
      <c r="BO337" s="51"/>
      <c r="BP337" s="52"/>
      <c r="BQ337" s="58">
        <f t="shared" si="187"/>
        <v>0</v>
      </c>
      <c r="BR337" s="59"/>
      <c r="BS337" s="12"/>
      <c r="BT337" s="10"/>
      <c r="BU337" s="10"/>
      <c r="BV337" s="10"/>
      <c r="BW337" s="10"/>
      <c r="BX337" s="24"/>
      <c r="BY337" s="24"/>
      <c r="BZ337" s="50" t="s">
        <v>59</v>
      </c>
      <c r="CA337" s="51"/>
      <c r="CB337" s="51"/>
      <c r="CC337" s="51"/>
      <c r="CD337" s="51"/>
      <c r="CE337" s="51"/>
      <c r="CF337" s="52"/>
      <c r="CG337" s="58">
        <f t="shared" si="188"/>
        <v>0</v>
      </c>
      <c r="CH337" s="59"/>
      <c r="CI337" s="62"/>
      <c r="CJ337" s="89"/>
    </row>
    <row r="338" spans="1:88" x14ac:dyDescent="0.25">
      <c r="A338" s="84">
        <v>38</v>
      </c>
      <c r="B338" s="81"/>
      <c r="C338" s="81" t="s">
        <v>9</v>
      </c>
      <c r="D338" s="15" t="s">
        <v>29</v>
      </c>
      <c r="E338" s="38"/>
      <c r="F338" s="23"/>
      <c r="G338" s="34">
        <v>5</v>
      </c>
      <c r="H338" s="17">
        <v>7</v>
      </c>
      <c r="I338" s="17">
        <v>5</v>
      </c>
      <c r="J338" s="17">
        <v>5</v>
      </c>
      <c r="K338" s="17">
        <v>5</v>
      </c>
      <c r="L338" s="23"/>
      <c r="M338" s="23"/>
      <c r="N338" s="42">
        <f>SUM(G338:K338)+U340</f>
        <v>27</v>
      </c>
      <c r="O338" s="42">
        <f>IF($C338="BLM-ATÖLYE-LAB(ŞEF)",20,IF($C338="SINIF",18,IF($C338="OKUL ÖNCESİ",18,IF($C338="REHBER ÖĞ",18,IF($C338="ÖZEL EĞİTİM ÖĞRT.",18,IF($C338="MÜDÜR",2,IF($C338="MÜDÜR YRD",6,IF($C338="MÜDÜR BAŞYARD",2,IF($C338="ATÖLYE-LAB",20,15)))))))))</f>
        <v>2</v>
      </c>
      <c r="P338" s="42">
        <f>IF(N338-O338&gt;0,N338-O338,0)</f>
        <v>25</v>
      </c>
      <c r="Q338" s="42">
        <f>IF(OR($C338="MÜDÜR",$C338="MÜDÜR YRD",$C338="MÜDÜR BAŞYARD"),0,IF(AND(N338+IF(S338="VAR",1,0)&gt;29,N338+IF(S338="VAR",1,0)&lt;41),3,IF(AND(N338+IF(S338="VAR",1,0)&gt;9,N338+IF(S338="VAR",1,0)&lt;20),1,IF(AND(N338+IF(S338="VAR",1,0)&gt;19,N338+IF(S338="VAR",1,0)&lt;30),2,0))))</f>
        <v>0</v>
      </c>
      <c r="R338" s="43" t="s">
        <v>5</v>
      </c>
      <c r="S338" s="43" t="s">
        <v>5</v>
      </c>
      <c r="T338" s="18">
        <f>3*COUNTIF(G338:K338,"M")</f>
        <v>0</v>
      </c>
      <c r="U338" s="42">
        <f>IF($C338="MÜDÜR BAŞYARD",0,IF($C338="MÜDÜR",0,IF($C338="MÜDÜR YRD",0,IF($C338="REHBER ÖĞ",0,IF($C338="FORMATÖR",0,IF($C338="ÖZEL EĞİTİM ÖĞRT.",0,IF(OR(R338="VAR",S338="VAR"),2,)))))))</f>
        <v>0</v>
      </c>
      <c r="V338" s="44">
        <f>IF($C338="REHBER ÖĞ",N338+U345,IF($C338="FORMATÖR",N338+U345,IF($C338="ÖZEL EĞİTİM ÖĞRT.",N338+U345,P338+Q338+U338+T338+U339+U341+U342+U343+U344+U345+U346)))</f>
        <v>31</v>
      </c>
      <c r="W338" s="16"/>
      <c r="X338" s="17"/>
      <c r="Y338" s="17"/>
      <c r="Z338" s="17"/>
      <c r="AA338" s="17"/>
      <c r="AB338" s="23"/>
      <c r="AC338" s="23"/>
      <c r="AD338" s="42">
        <f>SUM(W338:AA338)+AK340</f>
        <v>0</v>
      </c>
      <c r="AE338" s="42">
        <f>IF($C338="BLM-ATÖLYE-LAB(ŞEF)",20,IF($C338="SINIF",18,IF($C338="OKUL ÖNCESİ",18,IF($C338="REHBER ÖĞ",18,IF($C338="ÖZEL EĞİTİM ÖĞRT.",18,IF($C338="MÜDÜR",2,IF($C338="MÜDÜR YRD",6,IF($C338="MÜDÜR BAŞYARD",2,IF($C338="ATÖLYE-LAB",20,15)))))))))</f>
        <v>2</v>
      </c>
      <c r="AF338" s="42">
        <f>IF(AD338-AE338&gt;0,AD338-AE338,0)</f>
        <v>0</v>
      </c>
      <c r="AG338" s="42">
        <f>IF(OR($C338="MÜDÜR",$C338="MÜDÜR YRD",$C338="MÜDÜR BAŞYARD"),0,IF(AND(AD338+IF(AI338="VAR",1,0)&gt;29,AD338+IF(AI338="VAR",1,0)&lt;41),3,IF(AND(AD338+IF(AI338="VAR",1,0)&gt;9,AD338+IF(AI338="VAR",1,0)&lt;20),1,IF(AND(AD338+IF(AI338="VAR",1,0)&gt;19,AD338+IF(AI338="VAR",1,0)&lt;30),2,0))))</f>
        <v>0</v>
      </c>
      <c r="AH338" s="43" t="s">
        <v>5</v>
      </c>
      <c r="AI338" s="43" t="s">
        <v>4</v>
      </c>
      <c r="AJ338" s="18">
        <f>3*COUNTIF(W338:AA338,"M")</f>
        <v>0</v>
      </c>
      <c r="AK338" s="42">
        <f>IF($C338="MÜDÜR BAŞYARD",0,IF($C338="MÜDÜR",0,IF($C338="MÜDÜR YRD",0,IF($C338="REHBER ÖĞ",0,IF($C338="FORMATÖR",0,IF($C338="ÖZEL EĞİTİM ÖĞRT.",0,IF(OR(AH338="VAR",AI338="VAR"),2,)))))))</f>
        <v>0</v>
      </c>
      <c r="AL338" s="44">
        <f>IF($C338="REHBER ÖĞ",AD338+AK345,IF($C338="FORMATÖR",AD338+AK345,IF($C338="ÖZEL EĞİTİM ÖĞRT.",AD338+AK345,AF338+AG338+AK338+AJ338+AK339+AK341+AK342+AK343+AK344+AK345+AK346)))</f>
        <v>0</v>
      </c>
      <c r="AM338" s="16"/>
      <c r="AN338" s="17"/>
      <c r="AO338" s="17"/>
      <c r="AP338" s="17"/>
      <c r="AQ338" s="17"/>
      <c r="AR338" s="23"/>
      <c r="AS338" s="23"/>
      <c r="AT338" s="42">
        <f>SUM(AM338:AQ338)+BA340</f>
        <v>0</v>
      </c>
      <c r="AU338" s="42">
        <f>IF($C338="BLM-ATÖLYE-LAB(ŞEF)",20,IF($C338="SINIF",18,IF($C338="OKUL ÖNCESİ",18,IF($C338="REHBER ÖĞ",18,IF($C338="ÖZEL EĞİTİM ÖĞRT.",18,IF($C338="MÜDÜR",2,IF($C338="MÜDÜR YRD",6,IF($C338="MÜDÜR BAŞYARD",2,IF($C338="ATÖLYE-LAB",20,15)))))))))</f>
        <v>2</v>
      </c>
      <c r="AV338" s="42">
        <f>IF(AT338-AU338&gt;0,AT338-AU338,0)</f>
        <v>0</v>
      </c>
      <c r="AW338" s="42">
        <f>IF(OR($C338="MÜDÜR",$C338="MÜDÜR YRD",$C338="MÜDÜR BAŞYARD"),0,IF(AND(AT338+IF(AY338="VAR",1,0)&gt;29,AT338+IF(AY338="VAR",1,0)&lt;41),3,IF(AND(AT338+IF(AY338="VAR",1,0)&gt;9,AT338+IF(AY338="VAR",1,0)&lt;20),1,IF(AND(AT338+IF(AY338="VAR",1,0)&gt;19,AT338+IF(AY338="VAR",1,0)&lt;30),2,0))))</f>
        <v>0</v>
      </c>
      <c r="AX338" s="43" t="s">
        <v>4</v>
      </c>
      <c r="AY338" s="43" t="s">
        <v>5</v>
      </c>
      <c r="AZ338" s="18">
        <f>3*COUNTIF(AM338:AQ338,"M")</f>
        <v>0</v>
      </c>
      <c r="BA338" s="42">
        <f>IF($C338="MÜDÜR BAŞYARD",0,IF($C338="MÜDÜR",0,IF($C338="MÜDÜR YRD",0,IF($C338="REHBER ÖĞ",0,IF($C338="FORMATÖR",0,IF($C338="ÖZEL EĞİTİM ÖĞRT.",0,IF(OR(AX338="VAR",AY338="VAR"),2,)))))))</f>
        <v>0</v>
      </c>
      <c r="BB338" s="44">
        <f>IF($C338="REHBER ÖĞ",AT338+BA345,IF($C338="FORMATÖR",AT338+BA345,IF($C338="ÖZEL EĞİTİM ÖĞRT.",AT338+BA345,AV338+AW338+BA338+AZ338+BA339+BA341+BA342+BA343+BA344+BA345+BA346)))</f>
        <v>0</v>
      </c>
      <c r="BC338" s="16"/>
      <c r="BD338" s="17"/>
      <c r="BE338" s="17"/>
      <c r="BF338" s="17"/>
      <c r="BG338" s="17"/>
      <c r="BH338" s="23"/>
      <c r="BI338" s="23"/>
      <c r="BJ338" s="42">
        <f>SUM(BC338:BG338)+BQ340</f>
        <v>0</v>
      </c>
      <c r="BK338" s="42">
        <f>IF($C338="BLM-ATÖLYE-LAB(ŞEF)",20,IF($C338="SINIF",18,IF($C338="OKUL ÖNCESİ",18,IF($C338="REHBER ÖĞ",18,IF($C338="ÖZEL EĞİTİM ÖĞRT.",18,IF($C338="MÜDÜR",2,IF($C338="MÜDÜR YRD",6,IF($C338="MÜDÜR BAŞYARD",2,IF($C338="ATÖLYE-LAB",20,15)))))))))</f>
        <v>2</v>
      </c>
      <c r="BL338" s="42">
        <f>IF(BJ338-BK338&gt;0,BJ338-BK338,0)</f>
        <v>0</v>
      </c>
      <c r="BM338" s="42">
        <f>IF(OR($C338="MÜDÜR",$C338="MÜDÜR YRD",$C338="MÜDÜR BAŞYARD"),0,IF(AND(BJ338+IF(BO338="VAR",1,0)&gt;29,BJ338+IF(BO338="VAR",1,0)&lt;41),3,IF(AND(BJ338+IF(BO338="VAR",1,0)&gt;9,BJ338+IF(BO338="VAR",1,0)&lt;20),1,IF(AND(BJ338+IF(BO338="VAR",1,0)&gt;19,BJ338+IF(BO338="VAR",1,0)&lt;30),2,0))))</f>
        <v>0</v>
      </c>
      <c r="BN338" s="43" t="s">
        <v>4</v>
      </c>
      <c r="BO338" s="43" t="s">
        <v>5</v>
      </c>
      <c r="BP338" s="18">
        <f>3*COUNTIF(BC338:BG338,"M")</f>
        <v>0</v>
      </c>
      <c r="BQ338" s="42">
        <f>IF($C338="MÜDÜR BAŞYARD",0,IF($C338="MÜDÜR",0,IF($C338="MÜDÜR YRD",0,IF($C338="REHBER ÖĞ",0,IF($C338="FORMATÖR",0,IF($C338="ÖZEL EĞİTİM ÖĞRT.",0,IF(OR(BN338="VAR",BO338="VAR"),2,)))))))</f>
        <v>0</v>
      </c>
      <c r="BR338" s="44">
        <f>IF($C338="REHBER ÖĞ",BJ338+BQ345,IF($C338="FORMATÖR",BJ338+BQ345,IF($C338="ÖZEL EĞİTİM ÖĞRT.",BJ338+BQ345,BL338+BM338+BQ338+BP338+BQ339+BQ341+BQ342+BQ343+BQ344+BQ345+BQ346)))</f>
        <v>0</v>
      </c>
      <c r="BS338" s="16"/>
      <c r="BT338" s="17"/>
      <c r="BU338" s="17"/>
      <c r="BV338" s="17"/>
      <c r="BW338" s="17"/>
      <c r="BX338" s="23"/>
      <c r="BY338" s="23"/>
      <c r="BZ338" s="42">
        <f>SUM(BS338:BW338)+CG340</f>
        <v>0</v>
      </c>
      <c r="CA338" s="42">
        <f>IF($C338="BLM-ATÖLYE-LAB(ŞEF)",20,IF($C338="SINIF",18,IF($C338="OKUL ÖNCESİ",18,IF($C338="REHBER ÖĞ",18,IF($C338="ÖZEL EĞİTİM ÖĞRT.",18,IF($C338="MÜDÜR",2,IF($C338="MÜDÜR YRD",6,IF($C338="MÜDÜR BAŞYARD",2,IF($C338="ATÖLYE-LAB",20,15)))))))))</f>
        <v>2</v>
      </c>
      <c r="CB338" s="42">
        <f>IF(BZ338-CA338&gt;0,BZ338-CA338,0)</f>
        <v>0</v>
      </c>
      <c r="CC338" s="42">
        <f>IF(OR($C338="MÜDÜR",$C338="MÜDÜR YRD",$C338="MÜDÜR BAŞYARD"),0,IF(AND(BZ338+IF(CE338="VAR",1,0)&gt;29,BZ338+IF(CE338="VAR",1,0)&lt;41),3,IF(AND(BZ338+IF(CE338="VAR",1,0)&gt;9,BZ338+IF(CE338="VAR",1,0)&lt;20),1,IF(AND(BZ338+IF(CE338="VAR",1,0)&gt;19,BZ338+IF(CE338="VAR",1,0)&lt;30),2,0))))</f>
        <v>0</v>
      </c>
      <c r="CD338" s="43" t="s">
        <v>5</v>
      </c>
      <c r="CE338" s="43" t="s">
        <v>4</v>
      </c>
      <c r="CF338" s="18">
        <f>3*COUNTIF(BS338:BW338,"M")</f>
        <v>0</v>
      </c>
      <c r="CG338" s="42">
        <f>IF($C338="MÜDÜR BAŞYARD",0,IF($C338="MÜDÜR",0,IF($C338="MÜDÜR YRD",0,IF($C338="REHBER ÖĞ",0,IF($C338="FORMATÖR",0,IF($C338="ÖZEL EĞİTİM ÖĞRT.",0,IF(OR(CD338="VAR",CE338="VAR"),2,)))))))</f>
        <v>0</v>
      </c>
      <c r="CH338" s="44">
        <f>IF($C338="REHBER ÖĞ",BZ338+CG345,IF($C338="FORMATÖR",BZ338+CG345,IF($C338="ÖZEL EĞİTİM ÖĞRT.",BZ338+CG345,CB338+CC338+CG338+CF338+CG339+CG341+CG342+CG343+CG344+CG345+CG346)))</f>
        <v>0</v>
      </c>
      <c r="CI338" s="60">
        <f>V338+AL338+BB338+BR338+CH338</f>
        <v>31</v>
      </c>
      <c r="CJ338" s="87"/>
    </row>
    <row r="339" spans="1:88" x14ac:dyDescent="0.25">
      <c r="A339" s="85"/>
      <c r="B339" s="82"/>
      <c r="C339" s="82"/>
      <c r="D339" s="14" t="s">
        <v>76</v>
      </c>
      <c r="E339" s="39"/>
      <c r="F339" s="24"/>
      <c r="G339" s="35"/>
      <c r="H339" s="9"/>
      <c r="I339" s="9"/>
      <c r="J339" s="9"/>
      <c r="K339" s="9"/>
      <c r="L339" s="24"/>
      <c r="M339" s="24"/>
      <c r="N339" s="53" t="s">
        <v>77</v>
      </c>
      <c r="O339" s="54"/>
      <c r="P339" s="54"/>
      <c r="Q339" s="54"/>
      <c r="R339" s="54"/>
      <c r="S339" s="54"/>
      <c r="T339" s="55"/>
      <c r="U339" s="56">
        <f>SUM(E339:M339)</f>
        <v>0</v>
      </c>
      <c r="V339" s="57"/>
      <c r="W339" s="11"/>
      <c r="X339" s="9"/>
      <c r="Y339" s="9"/>
      <c r="Z339" s="9"/>
      <c r="AA339" s="9"/>
      <c r="AB339" s="24"/>
      <c r="AC339" s="24"/>
      <c r="AD339" s="45" t="s">
        <v>77</v>
      </c>
      <c r="AE339" s="46"/>
      <c r="AF339" s="46"/>
      <c r="AG339" s="46"/>
      <c r="AH339" s="46"/>
      <c r="AI339" s="46"/>
      <c r="AJ339" s="47"/>
      <c r="AK339" s="48">
        <f>SUM(W339:AC339)</f>
        <v>0</v>
      </c>
      <c r="AL339" s="49"/>
      <c r="AM339" s="11"/>
      <c r="AN339" s="9"/>
      <c r="AO339" s="9"/>
      <c r="AP339" s="9"/>
      <c r="AQ339" s="9"/>
      <c r="AR339" s="24"/>
      <c r="AS339" s="24"/>
      <c r="AT339" s="45" t="s">
        <v>77</v>
      </c>
      <c r="AU339" s="46"/>
      <c r="AV339" s="46"/>
      <c r="AW339" s="46"/>
      <c r="AX339" s="46"/>
      <c r="AY339" s="46"/>
      <c r="AZ339" s="47"/>
      <c r="BA339" s="48">
        <f>SUM(AM339:AS339)</f>
        <v>0</v>
      </c>
      <c r="BB339" s="49"/>
      <c r="BC339" s="11"/>
      <c r="BD339" s="9"/>
      <c r="BE339" s="9"/>
      <c r="BF339" s="9"/>
      <c r="BG339" s="9"/>
      <c r="BH339" s="24"/>
      <c r="BI339" s="24"/>
      <c r="BJ339" s="45" t="s">
        <v>77</v>
      </c>
      <c r="BK339" s="46"/>
      <c r="BL339" s="46"/>
      <c r="BM339" s="46"/>
      <c r="BN339" s="46"/>
      <c r="BO339" s="46"/>
      <c r="BP339" s="47"/>
      <c r="BQ339" s="48">
        <f>SUM(BC339:BI339)</f>
        <v>0</v>
      </c>
      <c r="BR339" s="49"/>
      <c r="BS339" s="11"/>
      <c r="BT339" s="9"/>
      <c r="BU339" s="9"/>
      <c r="BV339" s="9"/>
      <c r="BW339" s="9"/>
      <c r="BX339" s="24"/>
      <c r="BY339" s="24"/>
      <c r="BZ339" s="45" t="s">
        <v>77</v>
      </c>
      <c r="CA339" s="46"/>
      <c r="CB339" s="46"/>
      <c r="CC339" s="46"/>
      <c r="CD339" s="46"/>
      <c r="CE339" s="46"/>
      <c r="CF339" s="47"/>
      <c r="CG339" s="48">
        <f>SUM(BS339:BY339)</f>
        <v>0</v>
      </c>
      <c r="CH339" s="49"/>
      <c r="CI339" s="61"/>
      <c r="CJ339" s="88"/>
    </row>
    <row r="340" spans="1:88" x14ac:dyDescent="0.25">
      <c r="A340" s="85"/>
      <c r="B340" s="82"/>
      <c r="C340" s="82"/>
      <c r="D340" s="14" t="s">
        <v>78</v>
      </c>
      <c r="E340" s="39"/>
      <c r="F340" s="24"/>
      <c r="G340" s="35"/>
      <c r="H340" s="9"/>
      <c r="I340" s="9"/>
      <c r="J340" s="9"/>
      <c r="K340" s="9"/>
      <c r="L340" s="24"/>
      <c r="M340" s="24"/>
      <c r="N340" s="45" t="s">
        <v>79</v>
      </c>
      <c r="O340" s="46"/>
      <c r="P340" s="46"/>
      <c r="Q340" s="46"/>
      <c r="R340" s="46"/>
      <c r="S340" s="46"/>
      <c r="T340" s="47"/>
      <c r="U340" s="56">
        <f>SUM(E340:M340)</f>
        <v>0</v>
      </c>
      <c r="V340" s="57"/>
      <c r="W340" s="11"/>
      <c r="X340" s="9"/>
      <c r="Y340" s="9"/>
      <c r="Z340" s="9"/>
      <c r="AA340" s="9"/>
      <c r="AB340" s="24"/>
      <c r="AC340" s="24"/>
      <c r="AD340" s="45" t="s">
        <v>79</v>
      </c>
      <c r="AE340" s="46"/>
      <c r="AF340" s="46"/>
      <c r="AG340" s="46"/>
      <c r="AH340" s="46"/>
      <c r="AI340" s="46"/>
      <c r="AJ340" s="47"/>
      <c r="AK340" s="48">
        <f>SUM(W340:AC340)</f>
        <v>0</v>
      </c>
      <c r="AL340" s="49"/>
      <c r="AM340" s="11"/>
      <c r="AN340" s="9"/>
      <c r="AO340" s="9"/>
      <c r="AP340" s="9"/>
      <c r="AQ340" s="9"/>
      <c r="AR340" s="24"/>
      <c r="AS340" s="24"/>
      <c r="AT340" s="45" t="s">
        <v>79</v>
      </c>
      <c r="AU340" s="46"/>
      <c r="AV340" s="46"/>
      <c r="AW340" s="46"/>
      <c r="AX340" s="46"/>
      <c r="AY340" s="46"/>
      <c r="AZ340" s="47"/>
      <c r="BA340" s="48">
        <f>SUM(AM340:AS340)</f>
        <v>0</v>
      </c>
      <c r="BB340" s="49"/>
      <c r="BC340" s="11"/>
      <c r="BD340" s="9"/>
      <c r="BE340" s="9"/>
      <c r="BF340" s="9"/>
      <c r="BG340" s="9"/>
      <c r="BH340" s="24"/>
      <c r="BI340" s="24"/>
      <c r="BJ340" s="45" t="s">
        <v>79</v>
      </c>
      <c r="BK340" s="46"/>
      <c r="BL340" s="46"/>
      <c r="BM340" s="46"/>
      <c r="BN340" s="46"/>
      <c r="BO340" s="46"/>
      <c r="BP340" s="47"/>
      <c r="BQ340" s="48">
        <f>SUM(BC340:BI340)</f>
        <v>0</v>
      </c>
      <c r="BR340" s="49"/>
      <c r="BS340" s="11"/>
      <c r="BT340" s="9"/>
      <c r="BU340" s="9"/>
      <c r="BV340" s="9"/>
      <c r="BW340" s="9"/>
      <c r="BX340" s="24"/>
      <c r="BY340" s="24"/>
      <c r="BZ340" s="45" t="s">
        <v>79</v>
      </c>
      <c r="CA340" s="46"/>
      <c r="CB340" s="46"/>
      <c r="CC340" s="46"/>
      <c r="CD340" s="46"/>
      <c r="CE340" s="46"/>
      <c r="CF340" s="47"/>
      <c r="CG340" s="48">
        <f>SUM(BS340:BY340)</f>
        <v>0</v>
      </c>
      <c r="CH340" s="49"/>
      <c r="CI340" s="61"/>
      <c r="CJ340" s="88"/>
    </row>
    <row r="341" spans="1:88" x14ac:dyDescent="0.25">
      <c r="A341" s="85"/>
      <c r="B341" s="82"/>
      <c r="C341" s="82"/>
      <c r="D341" s="14" t="s">
        <v>28</v>
      </c>
      <c r="E341" s="39"/>
      <c r="F341" s="24"/>
      <c r="G341" s="35"/>
      <c r="H341" s="9"/>
      <c r="I341" s="9"/>
      <c r="J341" s="9"/>
      <c r="K341" s="9"/>
      <c r="L341" s="24"/>
      <c r="M341" s="24"/>
      <c r="N341" s="53" t="s">
        <v>55</v>
      </c>
      <c r="O341" s="54"/>
      <c r="P341" s="54"/>
      <c r="Q341" s="54"/>
      <c r="R341" s="54"/>
      <c r="S341" s="54"/>
      <c r="T341" s="55"/>
      <c r="U341" s="56">
        <f>SUM(E341:M341)</f>
        <v>0</v>
      </c>
      <c r="V341" s="57"/>
      <c r="W341" s="11"/>
      <c r="X341" s="9"/>
      <c r="Y341" s="9"/>
      <c r="Z341" s="9"/>
      <c r="AA341" s="9"/>
      <c r="AB341" s="24"/>
      <c r="AC341" s="24"/>
      <c r="AD341" s="45" t="s">
        <v>55</v>
      </c>
      <c r="AE341" s="46"/>
      <c r="AF341" s="46"/>
      <c r="AG341" s="46"/>
      <c r="AH341" s="46"/>
      <c r="AI341" s="46"/>
      <c r="AJ341" s="47"/>
      <c r="AK341" s="48">
        <f t="shared" ref="AK341:AK346" si="190">SUM(W341:AC341)</f>
        <v>0</v>
      </c>
      <c r="AL341" s="49"/>
      <c r="AM341" s="11"/>
      <c r="AN341" s="9"/>
      <c r="AO341" s="9"/>
      <c r="AP341" s="9"/>
      <c r="AQ341" s="9"/>
      <c r="AR341" s="24"/>
      <c r="AS341" s="24"/>
      <c r="AT341" s="45" t="s">
        <v>55</v>
      </c>
      <c r="AU341" s="46"/>
      <c r="AV341" s="46"/>
      <c r="AW341" s="46"/>
      <c r="AX341" s="46"/>
      <c r="AY341" s="46"/>
      <c r="AZ341" s="47"/>
      <c r="BA341" s="48">
        <f t="shared" ref="BA341:BA346" si="191">SUM(AM341:AS341)</f>
        <v>0</v>
      </c>
      <c r="BB341" s="49"/>
      <c r="BC341" s="11"/>
      <c r="BD341" s="9"/>
      <c r="BE341" s="9"/>
      <c r="BF341" s="9"/>
      <c r="BG341" s="9"/>
      <c r="BH341" s="24"/>
      <c r="BI341" s="24"/>
      <c r="BJ341" s="45" t="s">
        <v>55</v>
      </c>
      <c r="BK341" s="46"/>
      <c r="BL341" s="46"/>
      <c r="BM341" s="46"/>
      <c r="BN341" s="46"/>
      <c r="BO341" s="46"/>
      <c r="BP341" s="47"/>
      <c r="BQ341" s="48">
        <f t="shared" ref="BQ341:BQ346" si="192">SUM(BC341:BI341)</f>
        <v>0</v>
      </c>
      <c r="BR341" s="49"/>
      <c r="BS341" s="11"/>
      <c r="BT341" s="9"/>
      <c r="BU341" s="9"/>
      <c r="BV341" s="9"/>
      <c r="BW341" s="9"/>
      <c r="BX341" s="24"/>
      <c r="BY341" s="24"/>
      <c r="BZ341" s="45" t="s">
        <v>55</v>
      </c>
      <c r="CA341" s="46"/>
      <c r="CB341" s="46"/>
      <c r="CC341" s="46"/>
      <c r="CD341" s="46"/>
      <c r="CE341" s="46"/>
      <c r="CF341" s="47"/>
      <c r="CG341" s="48">
        <f t="shared" ref="CG341:CG346" si="193">SUM(BS341:BY341)</f>
        <v>0</v>
      </c>
      <c r="CH341" s="49"/>
      <c r="CI341" s="61"/>
      <c r="CJ341" s="88"/>
    </row>
    <row r="342" spans="1:88" x14ac:dyDescent="0.25">
      <c r="A342" s="85"/>
      <c r="B342" s="82"/>
      <c r="C342" s="82"/>
      <c r="D342" s="14" t="s">
        <v>30</v>
      </c>
      <c r="E342" s="39"/>
      <c r="F342" s="24"/>
      <c r="G342" s="35"/>
      <c r="H342" s="9"/>
      <c r="I342" s="9"/>
      <c r="J342" s="9"/>
      <c r="K342" s="9"/>
      <c r="L342" s="24"/>
      <c r="M342" s="24"/>
      <c r="N342" s="53" t="s">
        <v>56</v>
      </c>
      <c r="O342" s="54"/>
      <c r="P342" s="54"/>
      <c r="Q342" s="54"/>
      <c r="R342" s="54"/>
      <c r="S342" s="54"/>
      <c r="T342" s="55"/>
      <c r="U342" s="56">
        <f t="shared" ref="U342:U346" si="194">SUM(E342:M342)</f>
        <v>0</v>
      </c>
      <c r="V342" s="57"/>
      <c r="W342" s="11"/>
      <c r="X342" s="9"/>
      <c r="Y342" s="9"/>
      <c r="Z342" s="9"/>
      <c r="AA342" s="9"/>
      <c r="AB342" s="24"/>
      <c r="AC342" s="24"/>
      <c r="AD342" s="45" t="s">
        <v>56</v>
      </c>
      <c r="AE342" s="46"/>
      <c r="AF342" s="46"/>
      <c r="AG342" s="46"/>
      <c r="AH342" s="46"/>
      <c r="AI342" s="46"/>
      <c r="AJ342" s="47"/>
      <c r="AK342" s="48">
        <f t="shared" si="190"/>
        <v>0</v>
      </c>
      <c r="AL342" s="49"/>
      <c r="AM342" s="11"/>
      <c r="AN342" s="9"/>
      <c r="AO342" s="9"/>
      <c r="AP342" s="9"/>
      <c r="AQ342" s="9"/>
      <c r="AR342" s="24"/>
      <c r="AS342" s="24"/>
      <c r="AT342" s="45" t="s">
        <v>56</v>
      </c>
      <c r="AU342" s="46"/>
      <c r="AV342" s="46"/>
      <c r="AW342" s="46"/>
      <c r="AX342" s="46"/>
      <c r="AY342" s="46"/>
      <c r="AZ342" s="47"/>
      <c r="BA342" s="48">
        <f t="shared" si="191"/>
        <v>0</v>
      </c>
      <c r="BB342" s="49"/>
      <c r="BC342" s="11"/>
      <c r="BD342" s="9"/>
      <c r="BE342" s="9"/>
      <c r="BF342" s="9"/>
      <c r="BG342" s="9"/>
      <c r="BH342" s="24"/>
      <c r="BI342" s="24"/>
      <c r="BJ342" s="45" t="s">
        <v>56</v>
      </c>
      <c r="BK342" s="46"/>
      <c r="BL342" s="46"/>
      <c r="BM342" s="46"/>
      <c r="BN342" s="46"/>
      <c r="BO342" s="46"/>
      <c r="BP342" s="47"/>
      <c r="BQ342" s="48">
        <f t="shared" si="192"/>
        <v>0</v>
      </c>
      <c r="BR342" s="49"/>
      <c r="BS342" s="11"/>
      <c r="BT342" s="9"/>
      <c r="BU342" s="9"/>
      <c r="BV342" s="9"/>
      <c r="BW342" s="9"/>
      <c r="BX342" s="24"/>
      <c r="BY342" s="24"/>
      <c r="BZ342" s="45" t="s">
        <v>56</v>
      </c>
      <c r="CA342" s="46"/>
      <c r="CB342" s="46"/>
      <c r="CC342" s="46"/>
      <c r="CD342" s="46"/>
      <c r="CE342" s="46"/>
      <c r="CF342" s="47"/>
      <c r="CG342" s="48">
        <f t="shared" si="193"/>
        <v>0</v>
      </c>
      <c r="CH342" s="49"/>
      <c r="CI342" s="61"/>
      <c r="CJ342" s="88"/>
    </row>
    <row r="343" spans="1:88" x14ac:dyDescent="0.25">
      <c r="A343" s="85"/>
      <c r="B343" s="82"/>
      <c r="C343" s="82"/>
      <c r="D343" s="14" t="s">
        <v>35</v>
      </c>
      <c r="E343" s="39"/>
      <c r="F343" s="24"/>
      <c r="G343" s="35"/>
      <c r="H343" s="9"/>
      <c r="I343" s="9"/>
      <c r="J343" s="9"/>
      <c r="K343" s="9"/>
      <c r="L343" s="24"/>
      <c r="M343" s="24"/>
      <c r="N343" s="53" t="s">
        <v>57</v>
      </c>
      <c r="O343" s="54"/>
      <c r="P343" s="54"/>
      <c r="Q343" s="54"/>
      <c r="R343" s="54"/>
      <c r="S343" s="54"/>
      <c r="T343" s="55"/>
      <c r="U343" s="56">
        <f t="shared" si="194"/>
        <v>0</v>
      </c>
      <c r="V343" s="57"/>
      <c r="W343" s="11"/>
      <c r="X343" s="9"/>
      <c r="Y343" s="9"/>
      <c r="Z343" s="9"/>
      <c r="AA343" s="9"/>
      <c r="AB343" s="24"/>
      <c r="AC343" s="24"/>
      <c r="AD343" s="45" t="s">
        <v>57</v>
      </c>
      <c r="AE343" s="46"/>
      <c r="AF343" s="46"/>
      <c r="AG343" s="46"/>
      <c r="AH343" s="46"/>
      <c r="AI343" s="46"/>
      <c r="AJ343" s="47"/>
      <c r="AK343" s="48">
        <f t="shared" si="190"/>
        <v>0</v>
      </c>
      <c r="AL343" s="49"/>
      <c r="AM343" s="11"/>
      <c r="AN343" s="9"/>
      <c r="AO343" s="9"/>
      <c r="AP343" s="9"/>
      <c r="AQ343" s="9"/>
      <c r="AR343" s="24"/>
      <c r="AS343" s="24"/>
      <c r="AT343" s="45" t="s">
        <v>57</v>
      </c>
      <c r="AU343" s="46"/>
      <c r="AV343" s="46"/>
      <c r="AW343" s="46"/>
      <c r="AX343" s="46"/>
      <c r="AY343" s="46"/>
      <c r="AZ343" s="47"/>
      <c r="BA343" s="48">
        <f t="shared" si="191"/>
        <v>0</v>
      </c>
      <c r="BB343" s="49"/>
      <c r="BC343" s="11"/>
      <c r="BD343" s="9"/>
      <c r="BE343" s="9"/>
      <c r="BF343" s="9"/>
      <c r="BG343" s="9"/>
      <c r="BH343" s="24"/>
      <c r="BI343" s="24"/>
      <c r="BJ343" s="45" t="s">
        <v>57</v>
      </c>
      <c r="BK343" s="46"/>
      <c r="BL343" s="46"/>
      <c r="BM343" s="46"/>
      <c r="BN343" s="46"/>
      <c r="BO343" s="46"/>
      <c r="BP343" s="47"/>
      <c r="BQ343" s="48">
        <f t="shared" si="192"/>
        <v>0</v>
      </c>
      <c r="BR343" s="49"/>
      <c r="BS343" s="11"/>
      <c r="BT343" s="9"/>
      <c r="BU343" s="9"/>
      <c r="BV343" s="9"/>
      <c r="BW343" s="9"/>
      <c r="BX343" s="24"/>
      <c r="BY343" s="24"/>
      <c r="BZ343" s="45" t="s">
        <v>57</v>
      </c>
      <c r="CA343" s="46"/>
      <c r="CB343" s="46"/>
      <c r="CC343" s="46"/>
      <c r="CD343" s="46"/>
      <c r="CE343" s="46"/>
      <c r="CF343" s="47"/>
      <c r="CG343" s="48">
        <f t="shared" si="193"/>
        <v>0</v>
      </c>
      <c r="CH343" s="49"/>
      <c r="CI343" s="61"/>
      <c r="CJ343" s="88"/>
    </row>
    <row r="344" spans="1:88" x14ac:dyDescent="0.25">
      <c r="A344" s="85"/>
      <c r="B344" s="82"/>
      <c r="C344" s="82"/>
      <c r="D344" s="14" t="s">
        <v>32</v>
      </c>
      <c r="E344" s="40"/>
      <c r="F344" s="25"/>
      <c r="G344" s="36"/>
      <c r="H344" s="20"/>
      <c r="I344" s="20">
        <v>6</v>
      </c>
      <c r="J344" s="20"/>
      <c r="K344" s="20"/>
      <c r="L344" s="25"/>
      <c r="M344" s="25"/>
      <c r="N344" s="53" t="s">
        <v>58</v>
      </c>
      <c r="O344" s="54"/>
      <c r="P344" s="54"/>
      <c r="Q344" s="54"/>
      <c r="R344" s="54"/>
      <c r="S344" s="54"/>
      <c r="T344" s="55"/>
      <c r="U344" s="56">
        <f t="shared" si="194"/>
        <v>6</v>
      </c>
      <c r="V344" s="57"/>
      <c r="W344" s="11"/>
      <c r="X344" s="9"/>
      <c r="Y344" s="20"/>
      <c r="Z344" s="9"/>
      <c r="AA344" s="9"/>
      <c r="AB344" s="24"/>
      <c r="AC344" s="24"/>
      <c r="AD344" s="45" t="s">
        <v>58</v>
      </c>
      <c r="AE344" s="46"/>
      <c r="AF344" s="46"/>
      <c r="AG344" s="46"/>
      <c r="AH344" s="46"/>
      <c r="AI344" s="46"/>
      <c r="AJ344" s="47"/>
      <c r="AK344" s="48">
        <f t="shared" si="190"/>
        <v>0</v>
      </c>
      <c r="AL344" s="49"/>
      <c r="AM344" s="11"/>
      <c r="AN344" s="9"/>
      <c r="AO344" s="9"/>
      <c r="AP344" s="20"/>
      <c r="AQ344" s="9"/>
      <c r="AR344" s="24"/>
      <c r="AS344" s="24"/>
      <c r="AT344" s="45" t="s">
        <v>58</v>
      </c>
      <c r="AU344" s="46"/>
      <c r="AV344" s="46"/>
      <c r="AW344" s="46"/>
      <c r="AX344" s="46"/>
      <c r="AY344" s="46"/>
      <c r="AZ344" s="47"/>
      <c r="BA344" s="48">
        <f t="shared" si="191"/>
        <v>0</v>
      </c>
      <c r="BB344" s="49"/>
      <c r="BC344" s="11"/>
      <c r="BD344" s="9"/>
      <c r="BE344" s="9"/>
      <c r="BF344" s="9"/>
      <c r="BG344" s="20"/>
      <c r="BH344" s="24"/>
      <c r="BI344" s="24"/>
      <c r="BJ344" s="45" t="s">
        <v>58</v>
      </c>
      <c r="BK344" s="46"/>
      <c r="BL344" s="46"/>
      <c r="BM344" s="46"/>
      <c r="BN344" s="46"/>
      <c r="BO344" s="46"/>
      <c r="BP344" s="47"/>
      <c r="BQ344" s="48">
        <f t="shared" si="192"/>
        <v>0</v>
      </c>
      <c r="BR344" s="49"/>
      <c r="BS344" s="11"/>
      <c r="BT344" s="9"/>
      <c r="BU344" s="9"/>
      <c r="BV344" s="9"/>
      <c r="BW344" s="9"/>
      <c r="BX344" s="24"/>
      <c r="BY344" s="24"/>
      <c r="BZ344" s="45" t="s">
        <v>58</v>
      </c>
      <c r="CA344" s="46"/>
      <c r="CB344" s="46"/>
      <c r="CC344" s="46"/>
      <c r="CD344" s="46"/>
      <c r="CE344" s="46"/>
      <c r="CF344" s="47"/>
      <c r="CG344" s="48">
        <f t="shared" si="193"/>
        <v>0</v>
      </c>
      <c r="CH344" s="49"/>
      <c r="CI344" s="61"/>
      <c r="CJ344" s="88"/>
    </row>
    <row r="345" spans="1:88" x14ac:dyDescent="0.25">
      <c r="A345" s="85"/>
      <c r="B345" s="82"/>
      <c r="C345" s="82"/>
      <c r="D345" s="14" t="s">
        <v>72</v>
      </c>
      <c r="E345" s="40"/>
      <c r="F345" s="25"/>
      <c r="G345" s="36"/>
      <c r="H345" s="20"/>
      <c r="I345" s="20"/>
      <c r="J345" s="20"/>
      <c r="K345" s="20"/>
      <c r="L345" s="25"/>
      <c r="M345" s="25"/>
      <c r="N345" s="53" t="s">
        <v>73</v>
      </c>
      <c r="O345" s="54"/>
      <c r="P345" s="54"/>
      <c r="Q345" s="54"/>
      <c r="R345" s="54"/>
      <c r="S345" s="54"/>
      <c r="T345" s="55"/>
      <c r="U345" s="56">
        <f t="shared" si="194"/>
        <v>0</v>
      </c>
      <c r="V345" s="57"/>
      <c r="W345" s="19"/>
      <c r="X345" s="20"/>
      <c r="Y345" s="20"/>
      <c r="Z345" s="20"/>
      <c r="AA345" s="20"/>
      <c r="AB345" s="25"/>
      <c r="AC345" s="25"/>
      <c r="AD345" s="45" t="s">
        <v>73</v>
      </c>
      <c r="AE345" s="46"/>
      <c r="AF345" s="46"/>
      <c r="AG345" s="46"/>
      <c r="AH345" s="46"/>
      <c r="AI345" s="46"/>
      <c r="AJ345" s="47"/>
      <c r="AK345" s="48">
        <f t="shared" si="190"/>
        <v>0</v>
      </c>
      <c r="AL345" s="49"/>
      <c r="AM345" s="19"/>
      <c r="AN345" s="20"/>
      <c r="AO345" s="20"/>
      <c r="AP345" s="20"/>
      <c r="AQ345" s="20"/>
      <c r="AR345" s="25"/>
      <c r="AS345" s="25"/>
      <c r="AT345" s="45" t="s">
        <v>73</v>
      </c>
      <c r="AU345" s="46"/>
      <c r="AV345" s="46"/>
      <c r="AW345" s="46"/>
      <c r="AX345" s="46"/>
      <c r="AY345" s="46"/>
      <c r="AZ345" s="47"/>
      <c r="BA345" s="48">
        <f t="shared" si="191"/>
        <v>0</v>
      </c>
      <c r="BB345" s="49"/>
      <c r="BC345" s="19"/>
      <c r="BD345" s="20"/>
      <c r="BE345" s="20"/>
      <c r="BF345" s="20"/>
      <c r="BG345" s="20"/>
      <c r="BH345" s="25"/>
      <c r="BI345" s="25"/>
      <c r="BJ345" s="45" t="s">
        <v>73</v>
      </c>
      <c r="BK345" s="46"/>
      <c r="BL345" s="46"/>
      <c r="BM345" s="46"/>
      <c r="BN345" s="46"/>
      <c r="BO345" s="46"/>
      <c r="BP345" s="47"/>
      <c r="BQ345" s="48">
        <f t="shared" si="192"/>
        <v>0</v>
      </c>
      <c r="BR345" s="49"/>
      <c r="BS345" s="19"/>
      <c r="BT345" s="20"/>
      <c r="BU345" s="20"/>
      <c r="BV345" s="20"/>
      <c r="BW345" s="20"/>
      <c r="BX345" s="24"/>
      <c r="BY345" s="24"/>
      <c r="BZ345" s="45" t="s">
        <v>73</v>
      </c>
      <c r="CA345" s="46"/>
      <c r="CB345" s="46"/>
      <c r="CC345" s="46"/>
      <c r="CD345" s="46"/>
      <c r="CE345" s="46"/>
      <c r="CF345" s="47"/>
      <c r="CG345" s="48">
        <f t="shared" si="193"/>
        <v>0</v>
      </c>
      <c r="CH345" s="49"/>
      <c r="CI345" s="61"/>
      <c r="CJ345" s="88"/>
    </row>
    <row r="346" spans="1:88" ht="15.75" thickBot="1" x14ac:dyDescent="0.3">
      <c r="A346" s="86"/>
      <c r="B346" s="83"/>
      <c r="C346" s="83"/>
      <c r="D346" s="22" t="s">
        <v>54</v>
      </c>
      <c r="E346" s="41"/>
      <c r="F346" s="26"/>
      <c r="G346" s="37"/>
      <c r="H346" s="10"/>
      <c r="I346" s="10"/>
      <c r="J346" s="10"/>
      <c r="K346" s="10"/>
      <c r="L346" s="26"/>
      <c r="M346" s="26"/>
      <c r="N346" s="50" t="s">
        <v>59</v>
      </c>
      <c r="O346" s="51"/>
      <c r="P346" s="51"/>
      <c r="Q346" s="51"/>
      <c r="R346" s="51"/>
      <c r="S346" s="51"/>
      <c r="T346" s="52"/>
      <c r="U346" s="56">
        <f t="shared" si="194"/>
        <v>0</v>
      </c>
      <c r="V346" s="57"/>
      <c r="W346" s="12"/>
      <c r="X346" s="10"/>
      <c r="Y346" s="10"/>
      <c r="Z346" s="10"/>
      <c r="AA346" s="10"/>
      <c r="AB346" s="26"/>
      <c r="AC346" s="26"/>
      <c r="AD346" s="50" t="s">
        <v>59</v>
      </c>
      <c r="AE346" s="51"/>
      <c r="AF346" s="51"/>
      <c r="AG346" s="51"/>
      <c r="AH346" s="51"/>
      <c r="AI346" s="51"/>
      <c r="AJ346" s="52"/>
      <c r="AK346" s="58">
        <f t="shared" si="190"/>
        <v>0</v>
      </c>
      <c r="AL346" s="59"/>
      <c r="AM346" s="12"/>
      <c r="AN346" s="10"/>
      <c r="AO346" s="10"/>
      <c r="AP346" s="10"/>
      <c r="AQ346" s="10"/>
      <c r="AR346" s="26"/>
      <c r="AS346" s="26"/>
      <c r="AT346" s="50" t="s">
        <v>59</v>
      </c>
      <c r="AU346" s="51"/>
      <c r="AV346" s="51"/>
      <c r="AW346" s="51"/>
      <c r="AX346" s="51"/>
      <c r="AY346" s="51"/>
      <c r="AZ346" s="52"/>
      <c r="BA346" s="58">
        <f t="shared" si="191"/>
        <v>0</v>
      </c>
      <c r="BB346" s="59"/>
      <c r="BC346" s="12"/>
      <c r="BD346" s="10"/>
      <c r="BE346" s="10"/>
      <c r="BF346" s="10"/>
      <c r="BG346" s="10"/>
      <c r="BH346" s="26"/>
      <c r="BI346" s="26"/>
      <c r="BJ346" s="50" t="s">
        <v>59</v>
      </c>
      <c r="BK346" s="51"/>
      <c r="BL346" s="51"/>
      <c r="BM346" s="51"/>
      <c r="BN346" s="51"/>
      <c r="BO346" s="51"/>
      <c r="BP346" s="52"/>
      <c r="BQ346" s="58">
        <f t="shared" si="192"/>
        <v>0</v>
      </c>
      <c r="BR346" s="59"/>
      <c r="BS346" s="12"/>
      <c r="BT346" s="10"/>
      <c r="BU346" s="10"/>
      <c r="BV346" s="10"/>
      <c r="BW346" s="10"/>
      <c r="BX346" s="24"/>
      <c r="BY346" s="24"/>
      <c r="BZ346" s="50" t="s">
        <v>59</v>
      </c>
      <c r="CA346" s="51"/>
      <c r="CB346" s="51"/>
      <c r="CC346" s="51"/>
      <c r="CD346" s="51"/>
      <c r="CE346" s="51"/>
      <c r="CF346" s="52"/>
      <c r="CG346" s="58">
        <f t="shared" si="193"/>
        <v>0</v>
      </c>
      <c r="CH346" s="59"/>
      <c r="CI346" s="62"/>
      <c r="CJ346" s="89"/>
    </row>
    <row r="347" spans="1:88" x14ac:dyDescent="0.25">
      <c r="A347" s="84">
        <v>39</v>
      </c>
      <c r="B347" s="81"/>
      <c r="C347" s="81" t="s">
        <v>9</v>
      </c>
      <c r="D347" s="15" t="s">
        <v>29</v>
      </c>
      <c r="E347" s="38"/>
      <c r="F347" s="23"/>
      <c r="G347" s="34">
        <v>5</v>
      </c>
      <c r="H347" s="17">
        <v>7</v>
      </c>
      <c r="I347" s="17">
        <v>5</v>
      </c>
      <c r="J347" s="17">
        <v>5</v>
      </c>
      <c r="K347" s="17">
        <v>5</v>
      </c>
      <c r="L347" s="23"/>
      <c r="M347" s="23"/>
      <c r="N347" s="42">
        <f>SUM(G347:K347)+U349</f>
        <v>27</v>
      </c>
      <c r="O347" s="42">
        <f>IF($C347="BLM-ATÖLYE-LAB(ŞEF)",20,IF($C347="SINIF",18,IF($C347="OKUL ÖNCESİ",18,IF($C347="REHBER ÖĞ",18,IF($C347="ÖZEL EĞİTİM ÖĞRT.",18,IF($C347="MÜDÜR",2,IF($C347="MÜDÜR YRD",6,IF($C347="MÜDÜR BAŞYARD",2,IF($C347="ATÖLYE-LAB",20,15)))))))))</f>
        <v>2</v>
      </c>
      <c r="P347" s="42">
        <f>IF(N347-O347&gt;0,N347-O347,0)</f>
        <v>25</v>
      </c>
      <c r="Q347" s="42">
        <f>IF(OR($C347="MÜDÜR",$C347="MÜDÜR YRD",$C347="MÜDÜR BAŞYARD"),0,IF(AND(N347+IF(S347="VAR",1,0)&gt;29,N347+IF(S347="VAR",1,0)&lt;41),3,IF(AND(N347+IF(S347="VAR",1,0)&gt;9,N347+IF(S347="VAR",1,0)&lt;20),1,IF(AND(N347+IF(S347="VAR",1,0)&gt;19,N347+IF(S347="VAR",1,0)&lt;30),2,0))))</f>
        <v>0</v>
      </c>
      <c r="R347" s="43" t="s">
        <v>5</v>
      </c>
      <c r="S347" s="43" t="s">
        <v>5</v>
      </c>
      <c r="T347" s="18">
        <f>3*COUNTIF(G347:K347,"M")</f>
        <v>0</v>
      </c>
      <c r="U347" s="42">
        <f>IF($C347="MÜDÜR BAŞYARD",0,IF($C347="MÜDÜR",0,IF($C347="MÜDÜR YRD",0,IF($C347="REHBER ÖĞ",0,IF($C347="FORMATÖR",0,IF($C347="ÖZEL EĞİTİM ÖĞRT.",0,IF(OR(R347="VAR",S347="VAR"),2,)))))))</f>
        <v>0</v>
      </c>
      <c r="V347" s="44">
        <f>IF($C347="REHBER ÖĞ",N347+U354,IF($C347="FORMATÖR",N347+U354,IF($C347="ÖZEL EĞİTİM ÖĞRT.",N347+U354,P347+Q347+U347+T347+U348+U350+U351+U352+U353+U354+U355)))</f>
        <v>31</v>
      </c>
      <c r="W347" s="16"/>
      <c r="X347" s="17"/>
      <c r="Y347" s="17"/>
      <c r="Z347" s="17"/>
      <c r="AA347" s="17"/>
      <c r="AB347" s="23"/>
      <c r="AC347" s="23"/>
      <c r="AD347" s="42">
        <f>SUM(W347:AA347)+AK349</f>
        <v>0</v>
      </c>
      <c r="AE347" s="42">
        <f>IF($C347="BLM-ATÖLYE-LAB(ŞEF)",20,IF($C347="SINIF",18,IF($C347="OKUL ÖNCESİ",18,IF($C347="REHBER ÖĞ",18,IF($C347="ÖZEL EĞİTİM ÖĞRT.",18,IF($C347="MÜDÜR",2,IF($C347="MÜDÜR YRD",6,IF($C347="MÜDÜR BAŞYARD",2,IF($C347="ATÖLYE-LAB",20,15)))))))))</f>
        <v>2</v>
      </c>
      <c r="AF347" s="42">
        <f>IF(AD347-AE347&gt;0,AD347-AE347,0)</f>
        <v>0</v>
      </c>
      <c r="AG347" s="42">
        <f>IF(OR($C347="MÜDÜR",$C347="MÜDÜR YRD",$C347="MÜDÜR BAŞYARD"),0,IF(AND(AD347+IF(AI347="VAR",1,0)&gt;29,AD347+IF(AI347="VAR",1,0)&lt;41),3,IF(AND(AD347+IF(AI347="VAR",1,0)&gt;9,AD347+IF(AI347="VAR",1,0)&lt;20),1,IF(AND(AD347+IF(AI347="VAR",1,0)&gt;19,AD347+IF(AI347="VAR",1,0)&lt;30),2,0))))</f>
        <v>0</v>
      </c>
      <c r="AH347" s="43" t="s">
        <v>5</v>
      </c>
      <c r="AI347" s="43" t="s">
        <v>4</v>
      </c>
      <c r="AJ347" s="18">
        <f>3*COUNTIF(W347:AA347,"M")</f>
        <v>0</v>
      </c>
      <c r="AK347" s="42">
        <f>IF($C347="MÜDÜR BAŞYARD",0,IF($C347="MÜDÜR",0,IF($C347="MÜDÜR YRD",0,IF($C347="REHBER ÖĞ",0,IF($C347="FORMATÖR",0,IF($C347="ÖZEL EĞİTİM ÖĞRT.",0,IF(OR(AH347="VAR",AI347="VAR"),2,)))))))</f>
        <v>0</v>
      </c>
      <c r="AL347" s="44">
        <f>IF($C347="REHBER ÖĞ",AD347+AK354,IF($C347="FORMATÖR",AD347+AK354,IF($C347="ÖZEL EĞİTİM ÖĞRT.",AD347+AK354,AF347+AG347+AK347+AJ347+AK348+AK350+AK351+AK352+AK353+AK354+AK355)))</f>
        <v>0</v>
      </c>
      <c r="AM347" s="16"/>
      <c r="AN347" s="17"/>
      <c r="AO347" s="17"/>
      <c r="AP347" s="17"/>
      <c r="AQ347" s="17"/>
      <c r="AR347" s="23"/>
      <c r="AS347" s="23"/>
      <c r="AT347" s="42">
        <f>SUM(AM347:AQ347)+BA349</f>
        <v>0</v>
      </c>
      <c r="AU347" s="42">
        <f>IF($C347="BLM-ATÖLYE-LAB(ŞEF)",20,IF($C347="SINIF",18,IF($C347="OKUL ÖNCESİ",18,IF($C347="REHBER ÖĞ",18,IF($C347="ÖZEL EĞİTİM ÖĞRT.",18,IF($C347="MÜDÜR",2,IF($C347="MÜDÜR YRD",6,IF($C347="MÜDÜR BAŞYARD",2,IF($C347="ATÖLYE-LAB",20,15)))))))))</f>
        <v>2</v>
      </c>
      <c r="AV347" s="42">
        <f>IF(AT347-AU347&gt;0,AT347-AU347,0)</f>
        <v>0</v>
      </c>
      <c r="AW347" s="42">
        <f>IF(OR($C347="MÜDÜR",$C347="MÜDÜR YRD",$C347="MÜDÜR BAŞYARD"),0,IF(AND(AT347+IF(AY347="VAR",1,0)&gt;29,AT347+IF(AY347="VAR",1,0)&lt;41),3,IF(AND(AT347+IF(AY347="VAR",1,0)&gt;9,AT347+IF(AY347="VAR",1,0)&lt;20),1,IF(AND(AT347+IF(AY347="VAR",1,0)&gt;19,AT347+IF(AY347="VAR",1,0)&lt;30),2,0))))</f>
        <v>0</v>
      </c>
      <c r="AX347" s="43" t="s">
        <v>4</v>
      </c>
      <c r="AY347" s="43" t="s">
        <v>5</v>
      </c>
      <c r="AZ347" s="18">
        <f>3*COUNTIF(AM347:AQ347,"M")</f>
        <v>0</v>
      </c>
      <c r="BA347" s="42">
        <f>IF($C347="MÜDÜR BAŞYARD",0,IF($C347="MÜDÜR",0,IF($C347="MÜDÜR YRD",0,IF($C347="REHBER ÖĞ",0,IF($C347="FORMATÖR",0,IF($C347="ÖZEL EĞİTİM ÖĞRT.",0,IF(OR(AX347="VAR",AY347="VAR"),2,)))))))</f>
        <v>0</v>
      </c>
      <c r="BB347" s="44">
        <f>IF($C347="REHBER ÖĞ",AT347+BA354,IF($C347="FORMATÖR",AT347+BA354,IF($C347="ÖZEL EĞİTİM ÖĞRT.",AT347+BA354,AV347+AW347+BA347+AZ347+BA348+BA350+BA351+BA352+BA353+BA354+BA355)))</f>
        <v>0</v>
      </c>
      <c r="BC347" s="16"/>
      <c r="BD347" s="17"/>
      <c r="BE347" s="17"/>
      <c r="BF347" s="17"/>
      <c r="BG347" s="17"/>
      <c r="BH347" s="23"/>
      <c r="BI347" s="23"/>
      <c r="BJ347" s="42">
        <f>SUM(BC347:BG347)+BQ349</f>
        <v>0</v>
      </c>
      <c r="BK347" s="42">
        <f>IF($C347="BLM-ATÖLYE-LAB(ŞEF)",20,IF($C347="SINIF",18,IF($C347="OKUL ÖNCESİ",18,IF($C347="REHBER ÖĞ",18,IF($C347="ÖZEL EĞİTİM ÖĞRT.",18,IF($C347="MÜDÜR",2,IF($C347="MÜDÜR YRD",6,IF($C347="MÜDÜR BAŞYARD",2,IF($C347="ATÖLYE-LAB",20,15)))))))))</f>
        <v>2</v>
      </c>
      <c r="BL347" s="42">
        <f>IF(BJ347-BK347&gt;0,BJ347-BK347,0)</f>
        <v>0</v>
      </c>
      <c r="BM347" s="42">
        <f>IF(OR($C347="MÜDÜR",$C347="MÜDÜR YRD",$C347="MÜDÜR BAŞYARD"),0,IF(AND(BJ347+IF(BO347="VAR",1,0)&gt;29,BJ347+IF(BO347="VAR",1,0)&lt;41),3,IF(AND(BJ347+IF(BO347="VAR",1,0)&gt;9,BJ347+IF(BO347="VAR",1,0)&lt;20),1,IF(AND(BJ347+IF(BO347="VAR",1,0)&gt;19,BJ347+IF(BO347="VAR",1,0)&lt;30),2,0))))</f>
        <v>0</v>
      </c>
      <c r="BN347" s="43" t="s">
        <v>4</v>
      </c>
      <c r="BO347" s="43" t="s">
        <v>5</v>
      </c>
      <c r="BP347" s="18">
        <f>3*COUNTIF(BC347:BG347,"M")</f>
        <v>0</v>
      </c>
      <c r="BQ347" s="42">
        <f>IF($C347="MÜDÜR BAŞYARD",0,IF($C347="MÜDÜR",0,IF($C347="MÜDÜR YRD",0,IF($C347="REHBER ÖĞ",0,IF($C347="FORMATÖR",0,IF($C347="ÖZEL EĞİTİM ÖĞRT.",0,IF(OR(BN347="VAR",BO347="VAR"),2,)))))))</f>
        <v>0</v>
      </c>
      <c r="BR347" s="44">
        <f>IF($C347="REHBER ÖĞ",BJ347+BQ354,IF($C347="FORMATÖR",BJ347+BQ354,IF($C347="ÖZEL EĞİTİM ÖĞRT.",BJ347+BQ354,BL347+BM347+BQ347+BP347+BQ348+BQ350+BQ351+BQ352+BQ353+BQ354+BQ355)))</f>
        <v>0</v>
      </c>
      <c r="BS347" s="16"/>
      <c r="BT347" s="17"/>
      <c r="BU347" s="17"/>
      <c r="BV347" s="17"/>
      <c r="BW347" s="17"/>
      <c r="BX347" s="23"/>
      <c r="BY347" s="23"/>
      <c r="BZ347" s="42">
        <f>SUM(BS347:BW347)+CG349</f>
        <v>0</v>
      </c>
      <c r="CA347" s="42">
        <f>IF($C347="BLM-ATÖLYE-LAB(ŞEF)",20,IF($C347="SINIF",18,IF($C347="OKUL ÖNCESİ",18,IF($C347="REHBER ÖĞ",18,IF($C347="ÖZEL EĞİTİM ÖĞRT.",18,IF($C347="MÜDÜR",2,IF($C347="MÜDÜR YRD",6,IF($C347="MÜDÜR BAŞYARD",2,IF($C347="ATÖLYE-LAB",20,15)))))))))</f>
        <v>2</v>
      </c>
      <c r="CB347" s="42">
        <f>IF(BZ347-CA347&gt;0,BZ347-CA347,0)</f>
        <v>0</v>
      </c>
      <c r="CC347" s="42">
        <f>IF(OR($C347="MÜDÜR",$C347="MÜDÜR YRD",$C347="MÜDÜR BAŞYARD"),0,IF(AND(BZ347+IF(CE347="VAR",1,0)&gt;29,BZ347+IF(CE347="VAR",1,0)&lt;41),3,IF(AND(BZ347+IF(CE347="VAR",1,0)&gt;9,BZ347+IF(CE347="VAR",1,0)&lt;20),1,IF(AND(BZ347+IF(CE347="VAR",1,0)&gt;19,BZ347+IF(CE347="VAR",1,0)&lt;30),2,0))))</f>
        <v>0</v>
      </c>
      <c r="CD347" s="43" t="s">
        <v>5</v>
      </c>
      <c r="CE347" s="43" t="s">
        <v>4</v>
      </c>
      <c r="CF347" s="18">
        <f>3*COUNTIF(BS347:BW347,"M")</f>
        <v>0</v>
      </c>
      <c r="CG347" s="42">
        <f>IF($C347="MÜDÜR BAŞYARD",0,IF($C347="MÜDÜR",0,IF($C347="MÜDÜR YRD",0,IF($C347="REHBER ÖĞ",0,IF($C347="FORMATÖR",0,IF($C347="ÖZEL EĞİTİM ÖĞRT.",0,IF(OR(CD347="VAR",CE347="VAR"),2,)))))))</f>
        <v>0</v>
      </c>
      <c r="CH347" s="44">
        <f>IF($C347="REHBER ÖĞ",BZ347+CG354,IF($C347="FORMATÖR",BZ347+CG354,IF($C347="ÖZEL EĞİTİM ÖĞRT.",BZ347+CG354,CB347+CC347+CG347+CF347+CG348+CG350+CG351+CG352+CG353+CG354+CG355)))</f>
        <v>0</v>
      </c>
      <c r="CI347" s="60">
        <f>V347+AL347+BB347+BR347+CH347</f>
        <v>31</v>
      </c>
      <c r="CJ347" s="87"/>
    </row>
    <row r="348" spans="1:88" x14ac:dyDescent="0.25">
      <c r="A348" s="85"/>
      <c r="B348" s="82"/>
      <c r="C348" s="82"/>
      <c r="D348" s="14" t="s">
        <v>76</v>
      </c>
      <c r="E348" s="39"/>
      <c r="F348" s="24"/>
      <c r="G348" s="35"/>
      <c r="H348" s="9"/>
      <c r="I348" s="9"/>
      <c r="J348" s="9"/>
      <c r="K348" s="9"/>
      <c r="L348" s="24"/>
      <c r="M348" s="24"/>
      <c r="N348" s="53" t="s">
        <v>77</v>
      </c>
      <c r="O348" s="54"/>
      <c r="P348" s="54"/>
      <c r="Q348" s="54"/>
      <c r="R348" s="54"/>
      <c r="S348" s="54"/>
      <c r="T348" s="55"/>
      <c r="U348" s="56">
        <f>SUM(E348:M348)</f>
        <v>0</v>
      </c>
      <c r="V348" s="57"/>
      <c r="W348" s="11"/>
      <c r="X348" s="9"/>
      <c r="Y348" s="9"/>
      <c r="Z348" s="9"/>
      <c r="AA348" s="9"/>
      <c r="AB348" s="24"/>
      <c r="AC348" s="24"/>
      <c r="AD348" s="45" t="s">
        <v>77</v>
      </c>
      <c r="AE348" s="46"/>
      <c r="AF348" s="46"/>
      <c r="AG348" s="46"/>
      <c r="AH348" s="46"/>
      <c r="AI348" s="46"/>
      <c r="AJ348" s="47"/>
      <c r="AK348" s="48">
        <f>SUM(W348:AC348)</f>
        <v>0</v>
      </c>
      <c r="AL348" s="49"/>
      <c r="AM348" s="11"/>
      <c r="AN348" s="9"/>
      <c r="AO348" s="9"/>
      <c r="AP348" s="9"/>
      <c r="AQ348" s="9"/>
      <c r="AR348" s="24"/>
      <c r="AS348" s="24"/>
      <c r="AT348" s="45" t="s">
        <v>77</v>
      </c>
      <c r="AU348" s="46"/>
      <c r="AV348" s="46"/>
      <c r="AW348" s="46"/>
      <c r="AX348" s="46"/>
      <c r="AY348" s="46"/>
      <c r="AZ348" s="47"/>
      <c r="BA348" s="48">
        <f>SUM(AM348:AS348)</f>
        <v>0</v>
      </c>
      <c r="BB348" s="49"/>
      <c r="BC348" s="11"/>
      <c r="BD348" s="9"/>
      <c r="BE348" s="9"/>
      <c r="BF348" s="9"/>
      <c r="BG348" s="9"/>
      <c r="BH348" s="24"/>
      <c r="BI348" s="24"/>
      <c r="BJ348" s="45" t="s">
        <v>77</v>
      </c>
      <c r="BK348" s="46"/>
      <c r="BL348" s="46"/>
      <c r="BM348" s="46"/>
      <c r="BN348" s="46"/>
      <c r="BO348" s="46"/>
      <c r="BP348" s="47"/>
      <c r="BQ348" s="48">
        <f>SUM(BC348:BI348)</f>
        <v>0</v>
      </c>
      <c r="BR348" s="49"/>
      <c r="BS348" s="11"/>
      <c r="BT348" s="9"/>
      <c r="BU348" s="9"/>
      <c r="BV348" s="9"/>
      <c r="BW348" s="9"/>
      <c r="BX348" s="24"/>
      <c r="BY348" s="24"/>
      <c r="BZ348" s="45" t="s">
        <v>77</v>
      </c>
      <c r="CA348" s="46"/>
      <c r="CB348" s="46"/>
      <c r="CC348" s="46"/>
      <c r="CD348" s="46"/>
      <c r="CE348" s="46"/>
      <c r="CF348" s="47"/>
      <c r="CG348" s="48">
        <f>SUM(BS348:BY348)</f>
        <v>0</v>
      </c>
      <c r="CH348" s="49"/>
      <c r="CI348" s="61"/>
      <c r="CJ348" s="88"/>
    </row>
    <row r="349" spans="1:88" x14ac:dyDescent="0.25">
      <c r="A349" s="85"/>
      <c r="B349" s="82"/>
      <c r="C349" s="82"/>
      <c r="D349" s="14" t="s">
        <v>78</v>
      </c>
      <c r="E349" s="39"/>
      <c r="F349" s="24"/>
      <c r="G349" s="35"/>
      <c r="H349" s="9"/>
      <c r="I349" s="9"/>
      <c r="J349" s="9"/>
      <c r="K349" s="9"/>
      <c r="L349" s="24"/>
      <c r="M349" s="24"/>
      <c r="N349" s="45" t="s">
        <v>79</v>
      </c>
      <c r="O349" s="46"/>
      <c r="P349" s="46"/>
      <c r="Q349" s="46"/>
      <c r="R349" s="46"/>
      <c r="S349" s="46"/>
      <c r="T349" s="47"/>
      <c r="U349" s="56">
        <f>SUM(E349:M349)</f>
        <v>0</v>
      </c>
      <c r="V349" s="57"/>
      <c r="W349" s="11"/>
      <c r="X349" s="9"/>
      <c r="Y349" s="9"/>
      <c r="Z349" s="9"/>
      <c r="AA349" s="9"/>
      <c r="AB349" s="24"/>
      <c r="AC349" s="24"/>
      <c r="AD349" s="45" t="s">
        <v>79</v>
      </c>
      <c r="AE349" s="46"/>
      <c r="AF349" s="46"/>
      <c r="AG349" s="46"/>
      <c r="AH349" s="46"/>
      <c r="AI349" s="46"/>
      <c r="AJ349" s="47"/>
      <c r="AK349" s="48">
        <f>SUM(W349:AC349)</f>
        <v>0</v>
      </c>
      <c r="AL349" s="49"/>
      <c r="AM349" s="11"/>
      <c r="AN349" s="9"/>
      <c r="AO349" s="9"/>
      <c r="AP349" s="9"/>
      <c r="AQ349" s="9"/>
      <c r="AR349" s="24"/>
      <c r="AS349" s="24"/>
      <c r="AT349" s="45" t="s">
        <v>79</v>
      </c>
      <c r="AU349" s="46"/>
      <c r="AV349" s="46"/>
      <c r="AW349" s="46"/>
      <c r="AX349" s="46"/>
      <c r="AY349" s="46"/>
      <c r="AZ349" s="47"/>
      <c r="BA349" s="48">
        <f>SUM(AM349:AS349)</f>
        <v>0</v>
      </c>
      <c r="BB349" s="49"/>
      <c r="BC349" s="11"/>
      <c r="BD349" s="9"/>
      <c r="BE349" s="9"/>
      <c r="BF349" s="9"/>
      <c r="BG349" s="9"/>
      <c r="BH349" s="24"/>
      <c r="BI349" s="24"/>
      <c r="BJ349" s="45" t="s">
        <v>79</v>
      </c>
      <c r="BK349" s="46"/>
      <c r="BL349" s="46"/>
      <c r="BM349" s="46"/>
      <c r="BN349" s="46"/>
      <c r="BO349" s="46"/>
      <c r="BP349" s="47"/>
      <c r="BQ349" s="48">
        <f>SUM(BC349:BI349)</f>
        <v>0</v>
      </c>
      <c r="BR349" s="49"/>
      <c r="BS349" s="11"/>
      <c r="BT349" s="9"/>
      <c r="BU349" s="9"/>
      <c r="BV349" s="9"/>
      <c r="BW349" s="9"/>
      <c r="BX349" s="24"/>
      <c r="BY349" s="24"/>
      <c r="BZ349" s="45" t="s">
        <v>79</v>
      </c>
      <c r="CA349" s="46"/>
      <c r="CB349" s="46"/>
      <c r="CC349" s="46"/>
      <c r="CD349" s="46"/>
      <c r="CE349" s="46"/>
      <c r="CF349" s="47"/>
      <c r="CG349" s="48">
        <f>SUM(BS349:BY349)</f>
        <v>0</v>
      </c>
      <c r="CH349" s="49"/>
      <c r="CI349" s="61"/>
      <c r="CJ349" s="88"/>
    </row>
    <row r="350" spans="1:88" x14ac:dyDescent="0.25">
      <c r="A350" s="85"/>
      <c r="B350" s="82"/>
      <c r="C350" s="82"/>
      <c r="D350" s="14" t="s">
        <v>28</v>
      </c>
      <c r="E350" s="39"/>
      <c r="F350" s="24"/>
      <c r="G350" s="35"/>
      <c r="H350" s="9"/>
      <c r="I350" s="9"/>
      <c r="J350" s="9"/>
      <c r="K350" s="9"/>
      <c r="L350" s="24"/>
      <c r="M350" s="24"/>
      <c r="N350" s="53" t="s">
        <v>55</v>
      </c>
      <c r="O350" s="54"/>
      <c r="P350" s="54"/>
      <c r="Q350" s="54"/>
      <c r="R350" s="54"/>
      <c r="S350" s="54"/>
      <c r="T350" s="55"/>
      <c r="U350" s="56">
        <f>SUM(E350:M350)</f>
        <v>0</v>
      </c>
      <c r="V350" s="57"/>
      <c r="W350" s="11"/>
      <c r="X350" s="9"/>
      <c r="Y350" s="9"/>
      <c r="Z350" s="9"/>
      <c r="AA350" s="9"/>
      <c r="AB350" s="24"/>
      <c r="AC350" s="24"/>
      <c r="AD350" s="45" t="s">
        <v>55</v>
      </c>
      <c r="AE350" s="46"/>
      <c r="AF350" s="46"/>
      <c r="AG350" s="46"/>
      <c r="AH350" s="46"/>
      <c r="AI350" s="46"/>
      <c r="AJ350" s="47"/>
      <c r="AK350" s="48">
        <f t="shared" ref="AK350:AK355" si="195">SUM(W350:AC350)</f>
        <v>0</v>
      </c>
      <c r="AL350" s="49"/>
      <c r="AM350" s="11"/>
      <c r="AN350" s="9"/>
      <c r="AO350" s="9"/>
      <c r="AP350" s="9"/>
      <c r="AQ350" s="9"/>
      <c r="AR350" s="24"/>
      <c r="AS350" s="24"/>
      <c r="AT350" s="45" t="s">
        <v>55</v>
      </c>
      <c r="AU350" s="46"/>
      <c r="AV350" s="46"/>
      <c r="AW350" s="46"/>
      <c r="AX350" s="46"/>
      <c r="AY350" s="46"/>
      <c r="AZ350" s="47"/>
      <c r="BA350" s="48">
        <f t="shared" ref="BA350:BA355" si="196">SUM(AM350:AS350)</f>
        <v>0</v>
      </c>
      <c r="BB350" s="49"/>
      <c r="BC350" s="11"/>
      <c r="BD350" s="9"/>
      <c r="BE350" s="9"/>
      <c r="BF350" s="9"/>
      <c r="BG350" s="9"/>
      <c r="BH350" s="24"/>
      <c r="BI350" s="24"/>
      <c r="BJ350" s="45" t="s">
        <v>55</v>
      </c>
      <c r="BK350" s="46"/>
      <c r="BL350" s="46"/>
      <c r="BM350" s="46"/>
      <c r="BN350" s="46"/>
      <c r="BO350" s="46"/>
      <c r="BP350" s="47"/>
      <c r="BQ350" s="48">
        <f t="shared" ref="BQ350:BQ355" si="197">SUM(BC350:BI350)</f>
        <v>0</v>
      </c>
      <c r="BR350" s="49"/>
      <c r="BS350" s="11"/>
      <c r="BT350" s="9"/>
      <c r="BU350" s="9"/>
      <c r="BV350" s="9"/>
      <c r="BW350" s="9"/>
      <c r="BX350" s="24"/>
      <c r="BY350" s="24"/>
      <c r="BZ350" s="45" t="s">
        <v>55</v>
      </c>
      <c r="CA350" s="46"/>
      <c r="CB350" s="46"/>
      <c r="CC350" s="46"/>
      <c r="CD350" s="46"/>
      <c r="CE350" s="46"/>
      <c r="CF350" s="47"/>
      <c r="CG350" s="48">
        <f t="shared" ref="CG350:CG355" si="198">SUM(BS350:BY350)</f>
        <v>0</v>
      </c>
      <c r="CH350" s="49"/>
      <c r="CI350" s="61"/>
      <c r="CJ350" s="88"/>
    </row>
    <row r="351" spans="1:88" x14ac:dyDescent="0.25">
      <c r="A351" s="85"/>
      <c r="B351" s="82"/>
      <c r="C351" s="82"/>
      <c r="D351" s="14" t="s">
        <v>30</v>
      </c>
      <c r="E351" s="39"/>
      <c r="F351" s="24"/>
      <c r="G351" s="35"/>
      <c r="H351" s="9"/>
      <c r="I351" s="9"/>
      <c r="J351" s="9"/>
      <c r="K351" s="9"/>
      <c r="L351" s="24"/>
      <c r="M351" s="24"/>
      <c r="N351" s="53" t="s">
        <v>56</v>
      </c>
      <c r="O351" s="54"/>
      <c r="P351" s="54"/>
      <c r="Q351" s="54"/>
      <c r="R351" s="54"/>
      <c r="S351" s="54"/>
      <c r="T351" s="55"/>
      <c r="U351" s="56">
        <f t="shared" ref="U351:U355" si="199">SUM(E351:M351)</f>
        <v>0</v>
      </c>
      <c r="V351" s="57"/>
      <c r="W351" s="11"/>
      <c r="X351" s="9"/>
      <c r="Y351" s="9"/>
      <c r="Z351" s="9"/>
      <c r="AA351" s="9"/>
      <c r="AB351" s="24"/>
      <c r="AC351" s="24"/>
      <c r="AD351" s="45" t="s">
        <v>56</v>
      </c>
      <c r="AE351" s="46"/>
      <c r="AF351" s="46"/>
      <c r="AG351" s="46"/>
      <c r="AH351" s="46"/>
      <c r="AI351" s="46"/>
      <c r="AJ351" s="47"/>
      <c r="AK351" s="48">
        <f t="shared" si="195"/>
        <v>0</v>
      </c>
      <c r="AL351" s="49"/>
      <c r="AM351" s="11"/>
      <c r="AN351" s="9"/>
      <c r="AO351" s="9"/>
      <c r="AP351" s="9"/>
      <c r="AQ351" s="9"/>
      <c r="AR351" s="24"/>
      <c r="AS351" s="24"/>
      <c r="AT351" s="45" t="s">
        <v>56</v>
      </c>
      <c r="AU351" s="46"/>
      <c r="AV351" s="46"/>
      <c r="AW351" s="46"/>
      <c r="AX351" s="46"/>
      <c r="AY351" s="46"/>
      <c r="AZ351" s="47"/>
      <c r="BA351" s="48">
        <f t="shared" si="196"/>
        <v>0</v>
      </c>
      <c r="BB351" s="49"/>
      <c r="BC351" s="11"/>
      <c r="BD351" s="9"/>
      <c r="BE351" s="9"/>
      <c r="BF351" s="9"/>
      <c r="BG351" s="9"/>
      <c r="BH351" s="24"/>
      <c r="BI351" s="24"/>
      <c r="BJ351" s="45" t="s">
        <v>56</v>
      </c>
      <c r="BK351" s="46"/>
      <c r="BL351" s="46"/>
      <c r="BM351" s="46"/>
      <c r="BN351" s="46"/>
      <c r="BO351" s="46"/>
      <c r="BP351" s="47"/>
      <c r="BQ351" s="48">
        <f t="shared" si="197"/>
        <v>0</v>
      </c>
      <c r="BR351" s="49"/>
      <c r="BS351" s="11"/>
      <c r="BT351" s="9"/>
      <c r="BU351" s="9"/>
      <c r="BV351" s="9"/>
      <c r="BW351" s="9"/>
      <c r="BX351" s="24"/>
      <c r="BY351" s="24"/>
      <c r="BZ351" s="45" t="s">
        <v>56</v>
      </c>
      <c r="CA351" s="46"/>
      <c r="CB351" s="46"/>
      <c r="CC351" s="46"/>
      <c r="CD351" s="46"/>
      <c r="CE351" s="46"/>
      <c r="CF351" s="47"/>
      <c r="CG351" s="48">
        <f t="shared" si="198"/>
        <v>0</v>
      </c>
      <c r="CH351" s="49"/>
      <c r="CI351" s="61"/>
      <c r="CJ351" s="88"/>
    </row>
    <row r="352" spans="1:88" x14ac:dyDescent="0.25">
      <c r="A352" s="85"/>
      <c r="B352" s="82"/>
      <c r="C352" s="82"/>
      <c r="D352" s="14" t="s">
        <v>35</v>
      </c>
      <c r="E352" s="39"/>
      <c r="F352" s="24"/>
      <c r="G352" s="35"/>
      <c r="H352" s="9"/>
      <c r="I352" s="9"/>
      <c r="J352" s="9"/>
      <c r="K352" s="9"/>
      <c r="L352" s="24"/>
      <c r="M352" s="24"/>
      <c r="N352" s="53" t="s">
        <v>57</v>
      </c>
      <c r="O352" s="54"/>
      <c r="P352" s="54"/>
      <c r="Q352" s="54"/>
      <c r="R352" s="54"/>
      <c r="S352" s="54"/>
      <c r="T352" s="55"/>
      <c r="U352" s="56">
        <f t="shared" si="199"/>
        <v>0</v>
      </c>
      <c r="V352" s="57"/>
      <c r="W352" s="11"/>
      <c r="X352" s="9"/>
      <c r="Y352" s="9"/>
      <c r="Z352" s="9"/>
      <c r="AA352" s="9"/>
      <c r="AB352" s="24"/>
      <c r="AC352" s="24"/>
      <c r="AD352" s="45" t="s">
        <v>57</v>
      </c>
      <c r="AE352" s="46"/>
      <c r="AF352" s="46"/>
      <c r="AG352" s="46"/>
      <c r="AH352" s="46"/>
      <c r="AI352" s="46"/>
      <c r="AJ352" s="47"/>
      <c r="AK352" s="48">
        <f t="shared" si="195"/>
        <v>0</v>
      </c>
      <c r="AL352" s="49"/>
      <c r="AM352" s="11"/>
      <c r="AN352" s="9"/>
      <c r="AO352" s="9"/>
      <c r="AP352" s="9"/>
      <c r="AQ352" s="9"/>
      <c r="AR352" s="24"/>
      <c r="AS352" s="24"/>
      <c r="AT352" s="45" t="s">
        <v>57</v>
      </c>
      <c r="AU352" s="46"/>
      <c r="AV352" s="46"/>
      <c r="AW352" s="46"/>
      <c r="AX352" s="46"/>
      <c r="AY352" s="46"/>
      <c r="AZ352" s="47"/>
      <c r="BA352" s="48">
        <f t="shared" si="196"/>
        <v>0</v>
      </c>
      <c r="BB352" s="49"/>
      <c r="BC352" s="11"/>
      <c r="BD352" s="9"/>
      <c r="BE352" s="9"/>
      <c r="BF352" s="9"/>
      <c r="BG352" s="9"/>
      <c r="BH352" s="24"/>
      <c r="BI352" s="24"/>
      <c r="BJ352" s="45" t="s">
        <v>57</v>
      </c>
      <c r="BK352" s="46"/>
      <c r="BL352" s="46"/>
      <c r="BM352" s="46"/>
      <c r="BN352" s="46"/>
      <c r="BO352" s="46"/>
      <c r="BP352" s="47"/>
      <c r="BQ352" s="48">
        <f t="shared" si="197"/>
        <v>0</v>
      </c>
      <c r="BR352" s="49"/>
      <c r="BS352" s="11"/>
      <c r="BT352" s="9"/>
      <c r="BU352" s="9"/>
      <c r="BV352" s="9"/>
      <c r="BW352" s="9"/>
      <c r="BX352" s="24"/>
      <c r="BY352" s="24"/>
      <c r="BZ352" s="45" t="s">
        <v>57</v>
      </c>
      <c r="CA352" s="46"/>
      <c r="CB352" s="46"/>
      <c r="CC352" s="46"/>
      <c r="CD352" s="46"/>
      <c r="CE352" s="46"/>
      <c r="CF352" s="47"/>
      <c r="CG352" s="48">
        <f t="shared" si="198"/>
        <v>0</v>
      </c>
      <c r="CH352" s="49"/>
      <c r="CI352" s="61"/>
      <c r="CJ352" s="88"/>
    </row>
    <row r="353" spans="1:88" x14ac:dyDescent="0.25">
      <c r="A353" s="85"/>
      <c r="B353" s="82"/>
      <c r="C353" s="82"/>
      <c r="D353" s="14" t="s">
        <v>32</v>
      </c>
      <c r="E353" s="40"/>
      <c r="F353" s="25"/>
      <c r="G353" s="36"/>
      <c r="H353" s="20"/>
      <c r="I353" s="20">
        <v>6</v>
      </c>
      <c r="J353" s="20"/>
      <c r="K353" s="20"/>
      <c r="L353" s="25"/>
      <c r="M353" s="25"/>
      <c r="N353" s="53" t="s">
        <v>58</v>
      </c>
      <c r="O353" s="54"/>
      <c r="P353" s="54"/>
      <c r="Q353" s="54"/>
      <c r="R353" s="54"/>
      <c r="S353" s="54"/>
      <c r="T353" s="55"/>
      <c r="U353" s="56">
        <f t="shared" si="199"/>
        <v>6</v>
      </c>
      <c r="V353" s="57"/>
      <c r="W353" s="11"/>
      <c r="X353" s="9"/>
      <c r="Y353" s="20"/>
      <c r="Z353" s="9"/>
      <c r="AA353" s="9"/>
      <c r="AB353" s="24"/>
      <c r="AC353" s="24"/>
      <c r="AD353" s="45" t="s">
        <v>58</v>
      </c>
      <c r="AE353" s="46"/>
      <c r="AF353" s="46"/>
      <c r="AG353" s="46"/>
      <c r="AH353" s="46"/>
      <c r="AI353" s="46"/>
      <c r="AJ353" s="47"/>
      <c r="AK353" s="48">
        <f t="shared" si="195"/>
        <v>0</v>
      </c>
      <c r="AL353" s="49"/>
      <c r="AM353" s="11"/>
      <c r="AN353" s="9"/>
      <c r="AO353" s="9"/>
      <c r="AP353" s="20"/>
      <c r="AQ353" s="9"/>
      <c r="AR353" s="24"/>
      <c r="AS353" s="24"/>
      <c r="AT353" s="45" t="s">
        <v>58</v>
      </c>
      <c r="AU353" s="46"/>
      <c r="AV353" s="46"/>
      <c r="AW353" s="46"/>
      <c r="AX353" s="46"/>
      <c r="AY353" s="46"/>
      <c r="AZ353" s="47"/>
      <c r="BA353" s="48">
        <f t="shared" si="196"/>
        <v>0</v>
      </c>
      <c r="BB353" s="49"/>
      <c r="BC353" s="11"/>
      <c r="BD353" s="9"/>
      <c r="BE353" s="9"/>
      <c r="BF353" s="9"/>
      <c r="BG353" s="20"/>
      <c r="BH353" s="24"/>
      <c r="BI353" s="24"/>
      <c r="BJ353" s="45" t="s">
        <v>58</v>
      </c>
      <c r="BK353" s="46"/>
      <c r="BL353" s="46"/>
      <c r="BM353" s="46"/>
      <c r="BN353" s="46"/>
      <c r="BO353" s="46"/>
      <c r="BP353" s="47"/>
      <c r="BQ353" s="48">
        <f t="shared" si="197"/>
        <v>0</v>
      </c>
      <c r="BR353" s="49"/>
      <c r="BS353" s="11"/>
      <c r="BT353" s="9"/>
      <c r="BU353" s="9"/>
      <c r="BV353" s="9"/>
      <c r="BW353" s="9"/>
      <c r="BX353" s="24"/>
      <c r="BY353" s="24"/>
      <c r="BZ353" s="45" t="s">
        <v>58</v>
      </c>
      <c r="CA353" s="46"/>
      <c r="CB353" s="46"/>
      <c r="CC353" s="46"/>
      <c r="CD353" s="46"/>
      <c r="CE353" s="46"/>
      <c r="CF353" s="47"/>
      <c r="CG353" s="48">
        <f t="shared" si="198"/>
        <v>0</v>
      </c>
      <c r="CH353" s="49"/>
      <c r="CI353" s="61"/>
      <c r="CJ353" s="88"/>
    </row>
    <row r="354" spans="1:88" x14ac:dyDescent="0.25">
      <c r="A354" s="85"/>
      <c r="B354" s="82"/>
      <c r="C354" s="82"/>
      <c r="D354" s="14" t="s">
        <v>72</v>
      </c>
      <c r="E354" s="40"/>
      <c r="F354" s="25"/>
      <c r="G354" s="36"/>
      <c r="H354" s="20"/>
      <c r="I354" s="20"/>
      <c r="J354" s="20"/>
      <c r="K354" s="20"/>
      <c r="L354" s="25"/>
      <c r="M354" s="25"/>
      <c r="N354" s="53" t="s">
        <v>73</v>
      </c>
      <c r="O354" s="54"/>
      <c r="P354" s="54"/>
      <c r="Q354" s="54"/>
      <c r="R354" s="54"/>
      <c r="S354" s="54"/>
      <c r="T354" s="55"/>
      <c r="U354" s="56">
        <f t="shared" si="199"/>
        <v>0</v>
      </c>
      <c r="V354" s="57"/>
      <c r="W354" s="19"/>
      <c r="X354" s="20"/>
      <c r="Y354" s="20"/>
      <c r="Z354" s="20"/>
      <c r="AA354" s="20"/>
      <c r="AB354" s="25"/>
      <c r="AC354" s="25"/>
      <c r="AD354" s="45" t="s">
        <v>73</v>
      </c>
      <c r="AE354" s="46"/>
      <c r="AF354" s="46"/>
      <c r="AG354" s="46"/>
      <c r="AH354" s="46"/>
      <c r="AI354" s="46"/>
      <c r="AJ354" s="47"/>
      <c r="AK354" s="48">
        <f t="shared" si="195"/>
        <v>0</v>
      </c>
      <c r="AL354" s="49"/>
      <c r="AM354" s="19"/>
      <c r="AN354" s="20"/>
      <c r="AO354" s="20"/>
      <c r="AP354" s="20"/>
      <c r="AQ354" s="20"/>
      <c r="AR354" s="25"/>
      <c r="AS354" s="25"/>
      <c r="AT354" s="45" t="s">
        <v>73</v>
      </c>
      <c r="AU354" s="46"/>
      <c r="AV354" s="46"/>
      <c r="AW354" s="46"/>
      <c r="AX354" s="46"/>
      <c r="AY354" s="46"/>
      <c r="AZ354" s="47"/>
      <c r="BA354" s="48">
        <f t="shared" si="196"/>
        <v>0</v>
      </c>
      <c r="BB354" s="49"/>
      <c r="BC354" s="19"/>
      <c r="BD354" s="20"/>
      <c r="BE354" s="20"/>
      <c r="BF354" s="20"/>
      <c r="BG354" s="20"/>
      <c r="BH354" s="25"/>
      <c r="BI354" s="25"/>
      <c r="BJ354" s="45" t="s">
        <v>73</v>
      </c>
      <c r="BK354" s="46"/>
      <c r="BL354" s="46"/>
      <c r="BM354" s="46"/>
      <c r="BN354" s="46"/>
      <c r="BO354" s="46"/>
      <c r="BP354" s="47"/>
      <c r="BQ354" s="48">
        <f t="shared" si="197"/>
        <v>0</v>
      </c>
      <c r="BR354" s="49"/>
      <c r="BS354" s="19"/>
      <c r="BT354" s="20"/>
      <c r="BU354" s="20"/>
      <c r="BV354" s="20"/>
      <c r="BW354" s="20"/>
      <c r="BX354" s="24"/>
      <c r="BY354" s="24"/>
      <c r="BZ354" s="45" t="s">
        <v>73</v>
      </c>
      <c r="CA354" s="46"/>
      <c r="CB354" s="46"/>
      <c r="CC354" s="46"/>
      <c r="CD354" s="46"/>
      <c r="CE354" s="46"/>
      <c r="CF354" s="47"/>
      <c r="CG354" s="48">
        <f t="shared" si="198"/>
        <v>0</v>
      </c>
      <c r="CH354" s="49"/>
      <c r="CI354" s="61"/>
      <c r="CJ354" s="88"/>
    </row>
    <row r="355" spans="1:88" ht="15.75" thickBot="1" x14ac:dyDescent="0.3">
      <c r="A355" s="86"/>
      <c r="B355" s="83"/>
      <c r="C355" s="83"/>
      <c r="D355" s="22" t="s">
        <v>54</v>
      </c>
      <c r="E355" s="41"/>
      <c r="F355" s="26"/>
      <c r="G355" s="37"/>
      <c r="H355" s="10"/>
      <c r="I355" s="10"/>
      <c r="J355" s="10"/>
      <c r="K355" s="10"/>
      <c r="L355" s="26"/>
      <c r="M355" s="26"/>
      <c r="N355" s="50" t="s">
        <v>59</v>
      </c>
      <c r="O355" s="51"/>
      <c r="P355" s="51"/>
      <c r="Q355" s="51"/>
      <c r="R355" s="51"/>
      <c r="S355" s="51"/>
      <c r="T355" s="52"/>
      <c r="U355" s="56">
        <f t="shared" si="199"/>
        <v>0</v>
      </c>
      <c r="V355" s="57"/>
      <c r="W355" s="12"/>
      <c r="X355" s="10"/>
      <c r="Y355" s="10"/>
      <c r="Z355" s="10"/>
      <c r="AA355" s="10"/>
      <c r="AB355" s="26"/>
      <c r="AC355" s="26"/>
      <c r="AD355" s="50" t="s">
        <v>59</v>
      </c>
      <c r="AE355" s="51"/>
      <c r="AF355" s="51"/>
      <c r="AG355" s="51"/>
      <c r="AH355" s="51"/>
      <c r="AI355" s="51"/>
      <c r="AJ355" s="52"/>
      <c r="AK355" s="58">
        <f t="shared" si="195"/>
        <v>0</v>
      </c>
      <c r="AL355" s="59"/>
      <c r="AM355" s="12"/>
      <c r="AN355" s="10"/>
      <c r="AO355" s="10"/>
      <c r="AP355" s="10"/>
      <c r="AQ355" s="10"/>
      <c r="AR355" s="26"/>
      <c r="AS355" s="26"/>
      <c r="AT355" s="50" t="s">
        <v>59</v>
      </c>
      <c r="AU355" s="51"/>
      <c r="AV355" s="51"/>
      <c r="AW355" s="51"/>
      <c r="AX355" s="51"/>
      <c r="AY355" s="51"/>
      <c r="AZ355" s="52"/>
      <c r="BA355" s="58">
        <f t="shared" si="196"/>
        <v>0</v>
      </c>
      <c r="BB355" s="59"/>
      <c r="BC355" s="12"/>
      <c r="BD355" s="10"/>
      <c r="BE355" s="10"/>
      <c r="BF355" s="10"/>
      <c r="BG355" s="10"/>
      <c r="BH355" s="26"/>
      <c r="BI355" s="26"/>
      <c r="BJ355" s="50" t="s">
        <v>59</v>
      </c>
      <c r="BK355" s="51"/>
      <c r="BL355" s="51"/>
      <c r="BM355" s="51"/>
      <c r="BN355" s="51"/>
      <c r="BO355" s="51"/>
      <c r="BP355" s="52"/>
      <c r="BQ355" s="58">
        <f t="shared" si="197"/>
        <v>0</v>
      </c>
      <c r="BR355" s="59"/>
      <c r="BS355" s="12"/>
      <c r="BT355" s="10"/>
      <c r="BU355" s="10"/>
      <c r="BV355" s="10"/>
      <c r="BW355" s="10"/>
      <c r="BX355" s="24"/>
      <c r="BY355" s="24"/>
      <c r="BZ355" s="50" t="s">
        <v>59</v>
      </c>
      <c r="CA355" s="51"/>
      <c r="CB355" s="51"/>
      <c r="CC355" s="51"/>
      <c r="CD355" s="51"/>
      <c r="CE355" s="51"/>
      <c r="CF355" s="52"/>
      <c r="CG355" s="58">
        <f t="shared" si="198"/>
        <v>0</v>
      </c>
      <c r="CH355" s="59"/>
      <c r="CI355" s="62"/>
      <c r="CJ355" s="89"/>
    </row>
    <row r="356" spans="1:88" x14ac:dyDescent="0.25">
      <c r="A356" s="84">
        <v>40</v>
      </c>
      <c r="B356" s="81"/>
      <c r="C356" s="81" t="s">
        <v>9</v>
      </c>
      <c r="D356" s="15" t="s">
        <v>29</v>
      </c>
      <c r="E356" s="38"/>
      <c r="F356" s="23"/>
      <c r="G356" s="34">
        <v>5</v>
      </c>
      <c r="H356" s="17">
        <v>7</v>
      </c>
      <c r="I356" s="17">
        <v>5</v>
      </c>
      <c r="J356" s="17">
        <v>5</v>
      </c>
      <c r="K356" s="17">
        <v>5</v>
      </c>
      <c r="L356" s="23"/>
      <c r="M356" s="23"/>
      <c r="N356" s="42">
        <f>SUM(G356:K356)+U358</f>
        <v>27</v>
      </c>
      <c r="O356" s="42">
        <f>IF($C356="BLM-ATÖLYE-LAB(ŞEF)",20,IF($C356="SINIF",18,IF($C356="OKUL ÖNCESİ",18,IF($C356="REHBER ÖĞ",18,IF($C356="ÖZEL EĞİTİM ÖĞRT.",18,IF($C356="MÜDÜR",2,IF($C356="MÜDÜR YRD",6,IF($C356="MÜDÜR BAŞYARD",2,IF($C356="ATÖLYE-LAB",20,15)))))))))</f>
        <v>2</v>
      </c>
      <c r="P356" s="42">
        <f>IF(N356-O356&gt;0,N356-O356,0)</f>
        <v>25</v>
      </c>
      <c r="Q356" s="42">
        <f>IF(OR($C356="MÜDÜR",$C356="MÜDÜR YRD",$C356="MÜDÜR BAŞYARD"),0,IF(AND(N356+IF(S356="VAR",1,0)&gt;29,N356+IF(S356="VAR",1,0)&lt;41),3,IF(AND(N356+IF(S356="VAR",1,0)&gt;9,N356+IF(S356="VAR",1,0)&lt;20),1,IF(AND(N356+IF(S356="VAR",1,0)&gt;19,N356+IF(S356="VAR",1,0)&lt;30),2,0))))</f>
        <v>0</v>
      </c>
      <c r="R356" s="43" t="s">
        <v>5</v>
      </c>
      <c r="S356" s="43" t="s">
        <v>5</v>
      </c>
      <c r="T356" s="18">
        <f>3*COUNTIF(G356:K356,"M")</f>
        <v>0</v>
      </c>
      <c r="U356" s="42">
        <f>IF($C356="MÜDÜR BAŞYARD",0,IF($C356="MÜDÜR",0,IF($C356="MÜDÜR YRD",0,IF($C356="REHBER ÖĞ",0,IF($C356="FORMATÖR",0,IF($C356="ÖZEL EĞİTİM ÖĞRT.",0,IF(OR(R356="VAR",S356="VAR"),2,)))))))</f>
        <v>0</v>
      </c>
      <c r="V356" s="44">
        <f>IF($C356="REHBER ÖĞ",N356+U363,IF($C356="FORMATÖR",N356+U363,IF($C356="ÖZEL EĞİTİM ÖĞRT.",N356+U363,P356+Q356+U356+T356+U357+U359+U360+U361+U362+U363+U364)))</f>
        <v>31</v>
      </c>
      <c r="W356" s="16"/>
      <c r="X356" s="17"/>
      <c r="Y356" s="17"/>
      <c r="Z356" s="17"/>
      <c r="AA356" s="17"/>
      <c r="AB356" s="23"/>
      <c r="AC356" s="23"/>
      <c r="AD356" s="42">
        <f>SUM(W356:AA356)+AK358</f>
        <v>0</v>
      </c>
      <c r="AE356" s="42">
        <f>IF($C356="BLM-ATÖLYE-LAB(ŞEF)",20,IF($C356="SINIF",18,IF($C356="OKUL ÖNCESİ",18,IF($C356="REHBER ÖĞ",18,IF($C356="ÖZEL EĞİTİM ÖĞRT.",18,IF($C356="MÜDÜR",2,IF($C356="MÜDÜR YRD",6,IF($C356="MÜDÜR BAŞYARD",2,IF($C356="ATÖLYE-LAB",20,15)))))))))</f>
        <v>2</v>
      </c>
      <c r="AF356" s="42">
        <f>IF(AD356-AE356&gt;0,AD356-AE356,0)</f>
        <v>0</v>
      </c>
      <c r="AG356" s="42">
        <f>IF(OR($C356="MÜDÜR",$C356="MÜDÜR YRD",$C356="MÜDÜR BAŞYARD"),0,IF(AND(AD356+IF(AI356="VAR",1,0)&gt;29,AD356+IF(AI356="VAR",1,0)&lt;41),3,IF(AND(AD356+IF(AI356="VAR",1,0)&gt;9,AD356+IF(AI356="VAR",1,0)&lt;20),1,IF(AND(AD356+IF(AI356="VAR",1,0)&gt;19,AD356+IF(AI356="VAR",1,0)&lt;30),2,0))))</f>
        <v>0</v>
      </c>
      <c r="AH356" s="43" t="s">
        <v>5</v>
      </c>
      <c r="AI356" s="43" t="s">
        <v>4</v>
      </c>
      <c r="AJ356" s="18">
        <f>3*COUNTIF(W356:AA356,"M")</f>
        <v>0</v>
      </c>
      <c r="AK356" s="42">
        <f>IF($C356="MÜDÜR BAŞYARD",0,IF($C356="MÜDÜR",0,IF($C356="MÜDÜR YRD",0,IF($C356="REHBER ÖĞ",0,IF($C356="FORMATÖR",0,IF($C356="ÖZEL EĞİTİM ÖĞRT.",0,IF(OR(AH356="VAR",AI356="VAR"),2,)))))))</f>
        <v>0</v>
      </c>
      <c r="AL356" s="44">
        <f>IF($C356="REHBER ÖĞ",AD356+AK363,IF($C356="FORMATÖR",AD356+AK363,IF($C356="ÖZEL EĞİTİM ÖĞRT.",AD356+AK363,AF356+AG356+AK356+AJ356+AK357+AK359+AK360+AK361+AK362+AK363+AK364)))</f>
        <v>0</v>
      </c>
      <c r="AM356" s="16"/>
      <c r="AN356" s="17"/>
      <c r="AO356" s="17"/>
      <c r="AP356" s="17"/>
      <c r="AQ356" s="17"/>
      <c r="AR356" s="23"/>
      <c r="AS356" s="23"/>
      <c r="AT356" s="42">
        <f>SUM(AM356:AQ356)+BA358</f>
        <v>0</v>
      </c>
      <c r="AU356" s="42">
        <f>IF($C356="BLM-ATÖLYE-LAB(ŞEF)",20,IF($C356="SINIF",18,IF($C356="OKUL ÖNCESİ",18,IF($C356="REHBER ÖĞ",18,IF($C356="ÖZEL EĞİTİM ÖĞRT.",18,IF($C356="MÜDÜR",2,IF($C356="MÜDÜR YRD",6,IF($C356="MÜDÜR BAŞYARD",2,IF($C356="ATÖLYE-LAB",20,15)))))))))</f>
        <v>2</v>
      </c>
      <c r="AV356" s="42">
        <f>IF(AT356-AU356&gt;0,AT356-AU356,0)</f>
        <v>0</v>
      </c>
      <c r="AW356" s="42">
        <f>IF(OR($C356="MÜDÜR",$C356="MÜDÜR YRD",$C356="MÜDÜR BAŞYARD"),0,IF(AND(AT356+IF(AY356="VAR",1,0)&gt;29,AT356+IF(AY356="VAR",1,0)&lt;41),3,IF(AND(AT356+IF(AY356="VAR",1,0)&gt;9,AT356+IF(AY356="VAR",1,0)&lt;20),1,IF(AND(AT356+IF(AY356="VAR",1,0)&gt;19,AT356+IF(AY356="VAR",1,0)&lt;30),2,0))))</f>
        <v>0</v>
      </c>
      <c r="AX356" s="43" t="s">
        <v>4</v>
      </c>
      <c r="AY356" s="43" t="s">
        <v>5</v>
      </c>
      <c r="AZ356" s="18">
        <f>3*COUNTIF(AM356:AQ356,"M")</f>
        <v>0</v>
      </c>
      <c r="BA356" s="42">
        <f>IF($C356="MÜDÜR BAŞYARD",0,IF($C356="MÜDÜR",0,IF($C356="MÜDÜR YRD",0,IF($C356="REHBER ÖĞ",0,IF($C356="FORMATÖR",0,IF($C356="ÖZEL EĞİTİM ÖĞRT.",0,IF(OR(AX356="VAR",AY356="VAR"),2,)))))))</f>
        <v>0</v>
      </c>
      <c r="BB356" s="44">
        <f>IF($C356="REHBER ÖĞ",AT356+BA363,IF($C356="FORMATÖR",AT356+BA363,IF($C356="ÖZEL EĞİTİM ÖĞRT.",AT356+BA363,AV356+AW356+BA356+AZ356+BA357+BA359+BA360+BA361+BA362+BA363+BA364)))</f>
        <v>0</v>
      </c>
      <c r="BC356" s="16"/>
      <c r="BD356" s="17"/>
      <c r="BE356" s="17"/>
      <c r="BF356" s="17"/>
      <c r="BG356" s="17"/>
      <c r="BH356" s="23"/>
      <c r="BI356" s="23"/>
      <c r="BJ356" s="42">
        <f>SUM(BC356:BG356)+BQ358</f>
        <v>0</v>
      </c>
      <c r="BK356" s="42">
        <f>IF($C356="BLM-ATÖLYE-LAB(ŞEF)",20,IF($C356="SINIF",18,IF($C356="OKUL ÖNCESİ",18,IF($C356="REHBER ÖĞ",18,IF($C356="ÖZEL EĞİTİM ÖĞRT.",18,IF($C356="MÜDÜR",2,IF($C356="MÜDÜR YRD",6,IF($C356="MÜDÜR BAŞYARD",2,IF($C356="ATÖLYE-LAB",20,15)))))))))</f>
        <v>2</v>
      </c>
      <c r="BL356" s="42">
        <f>IF(BJ356-BK356&gt;0,BJ356-BK356,0)</f>
        <v>0</v>
      </c>
      <c r="BM356" s="42">
        <f>IF(OR($C356="MÜDÜR",$C356="MÜDÜR YRD",$C356="MÜDÜR BAŞYARD"),0,IF(AND(BJ356+IF(BO356="VAR",1,0)&gt;29,BJ356+IF(BO356="VAR",1,0)&lt;41),3,IF(AND(BJ356+IF(BO356="VAR",1,0)&gt;9,BJ356+IF(BO356="VAR",1,0)&lt;20),1,IF(AND(BJ356+IF(BO356="VAR",1,0)&gt;19,BJ356+IF(BO356="VAR",1,0)&lt;30),2,0))))</f>
        <v>0</v>
      </c>
      <c r="BN356" s="43" t="s">
        <v>4</v>
      </c>
      <c r="BO356" s="43" t="s">
        <v>5</v>
      </c>
      <c r="BP356" s="18">
        <f>3*COUNTIF(BC356:BG356,"M")</f>
        <v>0</v>
      </c>
      <c r="BQ356" s="42">
        <f>IF($C356="MÜDÜR BAŞYARD",0,IF($C356="MÜDÜR",0,IF($C356="MÜDÜR YRD",0,IF($C356="REHBER ÖĞ",0,IF($C356="FORMATÖR",0,IF($C356="ÖZEL EĞİTİM ÖĞRT.",0,IF(OR(BN356="VAR",BO356="VAR"),2,)))))))</f>
        <v>0</v>
      </c>
      <c r="BR356" s="44">
        <f>IF($C356="REHBER ÖĞ",BJ356+BQ363,IF($C356="FORMATÖR",BJ356+BQ363,IF($C356="ÖZEL EĞİTİM ÖĞRT.",BJ356+BQ363,BL356+BM356+BQ356+BP356+BQ357+BQ359+BQ360+BQ361+BQ362+BQ363+BQ364)))</f>
        <v>0</v>
      </c>
      <c r="BS356" s="16"/>
      <c r="BT356" s="17"/>
      <c r="BU356" s="17"/>
      <c r="BV356" s="17"/>
      <c r="BW356" s="17"/>
      <c r="BX356" s="23"/>
      <c r="BY356" s="23"/>
      <c r="BZ356" s="42">
        <f>SUM(BS356:BW356)+CG358</f>
        <v>0</v>
      </c>
      <c r="CA356" s="42">
        <f>IF($C356="BLM-ATÖLYE-LAB(ŞEF)",20,IF($C356="SINIF",18,IF($C356="OKUL ÖNCESİ",18,IF($C356="REHBER ÖĞ",18,IF($C356="ÖZEL EĞİTİM ÖĞRT.",18,IF($C356="MÜDÜR",2,IF($C356="MÜDÜR YRD",6,IF($C356="MÜDÜR BAŞYARD",2,IF($C356="ATÖLYE-LAB",20,15)))))))))</f>
        <v>2</v>
      </c>
      <c r="CB356" s="42">
        <f>IF(BZ356-CA356&gt;0,BZ356-CA356,0)</f>
        <v>0</v>
      </c>
      <c r="CC356" s="42">
        <f>IF(OR($C356="MÜDÜR",$C356="MÜDÜR YRD",$C356="MÜDÜR BAŞYARD"),0,IF(AND(BZ356+IF(CE356="VAR",1,0)&gt;29,BZ356+IF(CE356="VAR",1,0)&lt;41),3,IF(AND(BZ356+IF(CE356="VAR",1,0)&gt;9,BZ356+IF(CE356="VAR",1,0)&lt;20),1,IF(AND(BZ356+IF(CE356="VAR",1,0)&gt;19,BZ356+IF(CE356="VAR",1,0)&lt;30),2,0))))</f>
        <v>0</v>
      </c>
      <c r="CD356" s="43" t="s">
        <v>5</v>
      </c>
      <c r="CE356" s="43" t="s">
        <v>4</v>
      </c>
      <c r="CF356" s="18">
        <f>3*COUNTIF(BS356:BW356,"M")</f>
        <v>0</v>
      </c>
      <c r="CG356" s="42">
        <f>IF($C356="MÜDÜR BAŞYARD",0,IF($C356="MÜDÜR",0,IF($C356="MÜDÜR YRD",0,IF($C356="REHBER ÖĞ",0,IF($C356="FORMATÖR",0,IF($C356="ÖZEL EĞİTİM ÖĞRT.",0,IF(OR(CD356="VAR",CE356="VAR"),2,)))))))</f>
        <v>0</v>
      </c>
      <c r="CH356" s="44">
        <f>IF($C356="REHBER ÖĞ",BZ356+CG363,IF($C356="FORMATÖR",BZ356+CG363,IF($C356="ÖZEL EĞİTİM ÖĞRT.",BZ356+CG363,CB356+CC356+CG356+CF356+CG357+CG359+CG360+CG361+CG362+CG363+CG364)))</f>
        <v>0</v>
      </c>
      <c r="CI356" s="60">
        <f>V356+AL356+BB356+BR356+CH356</f>
        <v>31</v>
      </c>
      <c r="CJ356" s="87"/>
    </row>
    <row r="357" spans="1:88" x14ac:dyDescent="0.25">
      <c r="A357" s="85"/>
      <c r="B357" s="82"/>
      <c r="C357" s="82"/>
      <c r="D357" s="14" t="s">
        <v>76</v>
      </c>
      <c r="E357" s="39"/>
      <c r="F357" s="24"/>
      <c r="G357" s="35"/>
      <c r="H357" s="9"/>
      <c r="I357" s="9"/>
      <c r="J357" s="9"/>
      <c r="K357" s="9"/>
      <c r="L357" s="24"/>
      <c r="M357" s="24"/>
      <c r="N357" s="53" t="s">
        <v>77</v>
      </c>
      <c r="O357" s="54"/>
      <c r="P357" s="54"/>
      <c r="Q357" s="54"/>
      <c r="R357" s="54"/>
      <c r="S357" s="54"/>
      <c r="T357" s="55"/>
      <c r="U357" s="56">
        <f>SUM(E357:M357)</f>
        <v>0</v>
      </c>
      <c r="V357" s="57"/>
      <c r="W357" s="11"/>
      <c r="X357" s="9"/>
      <c r="Y357" s="9"/>
      <c r="Z357" s="9"/>
      <c r="AA357" s="9"/>
      <c r="AB357" s="24"/>
      <c r="AC357" s="24"/>
      <c r="AD357" s="45" t="s">
        <v>77</v>
      </c>
      <c r="AE357" s="46"/>
      <c r="AF357" s="46"/>
      <c r="AG357" s="46"/>
      <c r="AH357" s="46"/>
      <c r="AI357" s="46"/>
      <c r="AJ357" s="47"/>
      <c r="AK357" s="48">
        <f>SUM(W357:AC357)</f>
        <v>0</v>
      </c>
      <c r="AL357" s="49"/>
      <c r="AM357" s="11"/>
      <c r="AN357" s="9"/>
      <c r="AO357" s="9"/>
      <c r="AP357" s="9"/>
      <c r="AQ357" s="9"/>
      <c r="AR357" s="24"/>
      <c r="AS357" s="24"/>
      <c r="AT357" s="45" t="s">
        <v>77</v>
      </c>
      <c r="AU357" s="46"/>
      <c r="AV357" s="46"/>
      <c r="AW357" s="46"/>
      <c r="AX357" s="46"/>
      <c r="AY357" s="46"/>
      <c r="AZ357" s="47"/>
      <c r="BA357" s="48">
        <f>SUM(AM357:AS357)</f>
        <v>0</v>
      </c>
      <c r="BB357" s="49"/>
      <c r="BC357" s="11"/>
      <c r="BD357" s="9"/>
      <c r="BE357" s="9"/>
      <c r="BF357" s="9"/>
      <c r="BG357" s="9"/>
      <c r="BH357" s="24"/>
      <c r="BI357" s="24"/>
      <c r="BJ357" s="45" t="s">
        <v>77</v>
      </c>
      <c r="BK357" s="46"/>
      <c r="BL357" s="46"/>
      <c r="BM357" s="46"/>
      <c r="BN357" s="46"/>
      <c r="BO357" s="46"/>
      <c r="BP357" s="47"/>
      <c r="BQ357" s="48">
        <f>SUM(BC357:BI357)</f>
        <v>0</v>
      </c>
      <c r="BR357" s="49"/>
      <c r="BS357" s="11"/>
      <c r="BT357" s="9"/>
      <c r="BU357" s="9"/>
      <c r="BV357" s="9"/>
      <c r="BW357" s="9"/>
      <c r="BX357" s="24"/>
      <c r="BY357" s="24"/>
      <c r="BZ357" s="45" t="s">
        <v>77</v>
      </c>
      <c r="CA357" s="46"/>
      <c r="CB357" s="46"/>
      <c r="CC357" s="46"/>
      <c r="CD357" s="46"/>
      <c r="CE357" s="46"/>
      <c r="CF357" s="47"/>
      <c r="CG357" s="48">
        <f>SUM(BS357:BY357)</f>
        <v>0</v>
      </c>
      <c r="CH357" s="49"/>
      <c r="CI357" s="61"/>
      <c r="CJ357" s="88"/>
    </row>
    <row r="358" spans="1:88" x14ac:dyDescent="0.25">
      <c r="A358" s="85"/>
      <c r="B358" s="82"/>
      <c r="C358" s="82"/>
      <c r="D358" s="14" t="s">
        <v>78</v>
      </c>
      <c r="E358" s="39"/>
      <c r="F358" s="24"/>
      <c r="G358" s="35"/>
      <c r="H358" s="9"/>
      <c r="I358" s="9"/>
      <c r="J358" s="9"/>
      <c r="K358" s="9"/>
      <c r="L358" s="24"/>
      <c r="M358" s="24"/>
      <c r="N358" s="45" t="s">
        <v>79</v>
      </c>
      <c r="O358" s="46"/>
      <c r="P358" s="46"/>
      <c r="Q358" s="46"/>
      <c r="R358" s="46"/>
      <c r="S358" s="46"/>
      <c r="T358" s="47"/>
      <c r="U358" s="56">
        <f>SUM(E358:M358)</f>
        <v>0</v>
      </c>
      <c r="V358" s="57"/>
      <c r="W358" s="11"/>
      <c r="X358" s="9"/>
      <c r="Y358" s="9"/>
      <c r="Z358" s="9"/>
      <c r="AA358" s="9"/>
      <c r="AB358" s="24"/>
      <c r="AC358" s="24"/>
      <c r="AD358" s="45" t="s">
        <v>79</v>
      </c>
      <c r="AE358" s="46"/>
      <c r="AF358" s="46"/>
      <c r="AG358" s="46"/>
      <c r="AH358" s="46"/>
      <c r="AI358" s="46"/>
      <c r="AJ358" s="47"/>
      <c r="AK358" s="48">
        <f>SUM(W358:AC358)</f>
        <v>0</v>
      </c>
      <c r="AL358" s="49"/>
      <c r="AM358" s="11"/>
      <c r="AN358" s="9"/>
      <c r="AO358" s="9"/>
      <c r="AP358" s="9"/>
      <c r="AQ358" s="9"/>
      <c r="AR358" s="24"/>
      <c r="AS358" s="24"/>
      <c r="AT358" s="45" t="s">
        <v>79</v>
      </c>
      <c r="AU358" s="46"/>
      <c r="AV358" s="46"/>
      <c r="AW358" s="46"/>
      <c r="AX358" s="46"/>
      <c r="AY358" s="46"/>
      <c r="AZ358" s="47"/>
      <c r="BA358" s="48">
        <f>SUM(AM358:AS358)</f>
        <v>0</v>
      </c>
      <c r="BB358" s="49"/>
      <c r="BC358" s="11"/>
      <c r="BD358" s="9"/>
      <c r="BE358" s="9"/>
      <c r="BF358" s="9"/>
      <c r="BG358" s="9"/>
      <c r="BH358" s="24"/>
      <c r="BI358" s="24"/>
      <c r="BJ358" s="45" t="s">
        <v>79</v>
      </c>
      <c r="BK358" s="46"/>
      <c r="BL358" s="46"/>
      <c r="BM358" s="46"/>
      <c r="BN358" s="46"/>
      <c r="BO358" s="46"/>
      <c r="BP358" s="47"/>
      <c r="BQ358" s="48">
        <f>SUM(BC358:BI358)</f>
        <v>0</v>
      </c>
      <c r="BR358" s="49"/>
      <c r="BS358" s="11"/>
      <c r="BT358" s="9"/>
      <c r="BU358" s="9"/>
      <c r="BV358" s="9"/>
      <c r="BW358" s="9"/>
      <c r="BX358" s="24"/>
      <c r="BY358" s="24"/>
      <c r="BZ358" s="45" t="s">
        <v>79</v>
      </c>
      <c r="CA358" s="46"/>
      <c r="CB358" s="46"/>
      <c r="CC358" s="46"/>
      <c r="CD358" s="46"/>
      <c r="CE358" s="46"/>
      <c r="CF358" s="47"/>
      <c r="CG358" s="48">
        <f>SUM(BS358:BY358)</f>
        <v>0</v>
      </c>
      <c r="CH358" s="49"/>
      <c r="CI358" s="61"/>
      <c r="CJ358" s="88"/>
    </row>
    <row r="359" spans="1:88" x14ac:dyDescent="0.25">
      <c r="A359" s="85"/>
      <c r="B359" s="82"/>
      <c r="C359" s="82"/>
      <c r="D359" s="14" t="s">
        <v>28</v>
      </c>
      <c r="E359" s="39"/>
      <c r="F359" s="24"/>
      <c r="G359" s="35"/>
      <c r="H359" s="9"/>
      <c r="I359" s="9"/>
      <c r="J359" s="9"/>
      <c r="K359" s="9"/>
      <c r="L359" s="24"/>
      <c r="M359" s="24"/>
      <c r="N359" s="53" t="s">
        <v>55</v>
      </c>
      <c r="O359" s="54"/>
      <c r="P359" s="54"/>
      <c r="Q359" s="54"/>
      <c r="R359" s="54"/>
      <c r="S359" s="54"/>
      <c r="T359" s="55"/>
      <c r="U359" s="56">
        <f>SUM(E359:M359)</f>
        <v>0</v>
      </c>
      <c r="V359" s="57"/>
      <c r="W359" s="11"/>
      <c r="X359" s="9"/>
      <c r="Y359" s="9"/>
      <c r="Z359" s="9"/>
      <c r="AA359" s="9"/>
      <c r="AB359" s="24"/>
      <c r="AC359" s="24"/>
      <c r="AD359" s="45" t="s">
        <v>55</v>
      </c>
      <c r="AE359" s="46"/>
      <c r="AF359" s="46"/>
      <c r="AG359" s="46"/>
      <c r="AH359" s="46"/>
      <c r="AI359" s="46"/>
      <c r="AJ359" s="47"/>
      <c r="AK359" s="48">
        <f t="shared" ref="AK359:AK364" si="200">SUM(W359:AC359)</f>
        <v>0</v>
      </c>
      <c r="AL359" s="49"/>
      <c r="AM359" s="11"/>
      <c r="AN359" s="9"/>
      <c r="AO359" s="9"/>
      <c r="AP359" s="9"/>
      <c r="AQ359" s="9"/>
      <c r="AR359" s="24"/>
      <c r="AS359" s="24"/>
      <c r="AT359" s="45" t="s">
        <v>55</v>
      </c>
      <c r="AU359" s="46"/>
      <c r="AV359" s="46"/>
      <c r="AW359" s="46"/>
      <c r="AX359" s="46"/>
      <c r="AY359" s="46"/>
      <c r="AZ359" s="47"/>
      <c r="BA359" s="48">
        <f t="shared" ref="BA359:BA364" si="201">SUM(AM359:AS359)</f>
        <v>0</v>
      </c>
      <c r="BB359" s="49"/>
      <c r="BC359" s="11"/>
      <c r="BD359" s="9"/>
      <c r="BE359" s="9"/>
      <c r="BF359" s="9"/>
      <c r="BG359" s="9"/>
      <c r="BH359" s="24"/>
      <c r="BI359" s="24"/>
      <c r="BJ359" s="45" t="s">
        <v>55</v>
      </c>
      <c r="BK359" s="46"/>
      <c r="BL359" s="46"/>
      <c r="BM359" s="46"/>
      <c r="BN359" s="46"/>
      <c r="BO359" s="46"/>
      <c r="BP359" s="47"/>
      <c r="BQ359" s="48">
        <f t="shared" ref="BQ359:BQ364" si="202">SUM(BC359:BI359)</f>
        <v>0</v>
      </c>
      <c r="BR359" s="49"/>
      <c r="BS359" s="11"/>
      <c r="BT359" s="9"/>
      <c r="BU359" s="9"/>
      <c r="BV359" s="9"/>
      <c r="BW359" s="9"/>
      <c r="BX359" s="24"/>
      <c r="BY359" s="24"/>
      <c r="BZ359" s="45" t="s">
        <v>55</v>
      </c>
      <c r="CA359" s="46"/>
      <c r="CB359" s="46"/>
      <c r="CC359" s="46"/>
      <c r="CD359" s="46"/>
      <c r="CE359" s="46"/>
      <c r="CF359" s="47"/>
      <c r="CG359" s="48">
        <f t="shared" ref="CG359:CG364" si="203">SUM(BS359:BY359)</f>
        <v>0</v>
      </c>
      <c r="CH359" s="49"/>
      <c r="CI359" s="61"/>
      <c r="CJ359" s="88"/>
    </row>
    <row r="360" spans="1:88" x14ac:dyDescent="0.25">
      <c r="A360" s="85"/>
      <c r="B360" s="82"/>
      <c r="C360" s="82"/>
      <c r="D360" s="14" t="s">
        <v>30</v>
      </c>
      <c r="E360" s="39"/>
      <c r="F360" s="24"/>
      <c r="G360" s="35"/>
      <c r="H360" s="9"/>
      <c r="I360" s="9"/>
      <c r="J360" s="9"/>
      <c r="K360" s="9"/>
      <c r="L360" s="24"/>
      <c r="M360" s="24"/>
      <c r="N360" s="53" t="s">
        <v>56</v>
      </c>
      <c r="O360" s="54"/>
      <c r="P360" s="54"/>
      <c r="Q360" s="54"/>
      <c r="R360" s="54"/>
      <c r="S360" s="54"/>
      <c r="T360" s="55"/>
      <c r="U360" s="56">
        <f t="shared" ref="U360:U364" si="204">SUM(E360:M360)</f>
        <v>0</v>
      </c>
      <c r="V360" s="57"/>
      <c r="W360" s="11"/>
      <c r="X360" s="9"/>
      <c r="Y360" s="9"/>
      <c r="Z360" s="9"/>
      <c r="AA360" s="9"/>
      <c r="AB360" s="24"/>
      <c r="AC360" s="24"/>
      <c r="AD360" s="45" t="s">
        <v>56</v>
      </c>
      <c r="AE360" s="46"/>
      <c r="AF360" s="46"/>
      <c r="AG360" s="46"/>
      <c r="AH360" s="46"/>
      <c r="AI360" s="46"/>
      <c r="AJ360" s="47"/>
      <c r="AK360" s="48">
        <f t="shared" si="200"/>
        <v>0</v>
      </c>
      <c r="AL360" s="49"/>
      <c r="AM360" s="11"/>
      <c r="AN360" s="9"/>
      <c r="AO360" s="9"/>
      <c r="AP360" s="9"/>
      <c r="AQ360" s="9"/>
      <c r="AR360" s="24"/>
      <c r="AS360" s="24"/>
      <c r="AT360" s="45" t="s">
        <v>56</v>
      </c>
      <c r="AU360" s="46"/>
      <c r="AV360" s="46"/>
      <c r="AW360" s="46"/>
      <c r="AX360" s="46"/>
      <c r="AY360" s="46"/>
      <c r="AZ360" s="47"/>
      <c r="BA360" s="48">
        <f t="shared" si="201"/>
        <v>0</v>
      </c>
      <c r="BB360" s="49"/>
      <c r="BC360" s="11"/>
      <c r="BD360" s="9"/>
      <c r="BE360" s="9"/>
      <c r="BF360" s="9"/>
      <c r="BG360" s="9"/>
      <c r="BH360" s="24"/>
      <c r="BI360" s="24"/>
      <c r="BJ360" s="45" t="s">
        <v>56</v>
      </c>
      <c r="BK360" s="46"/>
      <c r="BL360" s="46"/>
      <c r="BM360" s="46"/>
      <c r="BN360" s="46"/>
      <c r="BO360" s="46"/>
      <c r="BP360" s="47"/>
      <c r="BQ360" s="48">
        <f t="shared" si="202"/>
        <v>0</v>
      </c>
      <c r="BR360" s="49"/>
      <c r="BS360" s="11"/>
      <c r="BT360" s="9"/>
      <c r="BU360" s="9"/>
      <c r="BV360" s="9"/>
      <c r="BW360" s="9"/>
      <c r="BX360" s="24"/>
      <c r="BY360" s="24"/>
      <c r="BZ360" s="45" t="s">
        <v>56</v>
      </c>
      <c r="CA360" s="46"/>
      <c r="CB360" s="46"/>
      <c r="CC360" s="46"/>
      <c r="CD360" s="46"/>
      <c r="CE360" s="46"/>
      <c r="CF360" s="47"/>
      <c r="CG360" s="48">
        <f t="shared" si="203"/>
        <v>0</v>
      </c>
      <c r="CH360" s="49"/>
      <c r="CI360" s="61"/>
      <c r="CJ360" s="88"/>
    </row>
    <row r="361" spans="1:88" x14ac:dyDescent="0.25">
      <c r="A361" s="85"/>
      <c r="B361" s="82"/>
      <c r="C361" s="82"/>
      <c r="D361" s="14" t="s">
        <v>35</v>
      </c>
      <c r="E361" s="39"/>
      <c r="F361" s="24"/>
      <c r="G361" s="35"/>
      <c r="H361" s="9"/>
      <c r="I361" s="9"/>
      <c r="J361" s="9"/>
      <c r="K361" s="9"/>
      <c r="L361" s="24"/>
      <c r="M361" s="24"/>
      <c r="N361" s="53" t="s">
        <v>57</v>
      </c>
      <c r="O361" s="54"/>
      <c r="P361" s="54"/>
      <c r="Q361" s="54"/>
      <c r="R361" s="54"/>
      <c r="S361" s="54"/>
      <c r="T361" s="55"/>
      <c r="U361" s="56">
        <f t="shared" si="204"/>
        <v>0</v>
      </c>
      <c r="V361" s="57"/>
      <c r="W361" s="11"/>
      <c r="X361" s="9"/>
      <c r="Y361" s="9"/>
      <c r="Z361" s="9"/>
      <c r="AA361" s="9"/>
      <c r="AB361" s="24"/>
      <c r="AC361" s="24"/>
      <c r="AD361" s="45" t="s">
        <v>57</v>
      </c>
      <c r="AE361" s="46"/>
      <c r="AF361" s="46"/>
      <c r="AG361" s="46"/>
      <c r="AH361" s="46"/>
      <c r="AI361" s="46"/>
      <c r="AJ361" s="47"/>
      <c r="AK361" s="48">
        <f t="shared" si="200"/>
        <v>0</v>
      </c>
      <c r="AL361" s="49"/>
      <c r="AM361" s="11"/>
      <c r="AN361" s="9"/>
      <c r="AO361" s="9"/>
      <c r="AP361" s="9"/>
      <c r="AQ361" s="9"/>
      <c r="AR361" s="24"/>
      <c r="AS361" s="24"/>
      <c r="AT361" s="45" t="s">
        <v>57</v>
      </c>
      <c r="AU361" s="46"/>
      <c r="AV361" s="46"/>
      <c r="AW361" s="46"/>
      <c r="AX361" s="46"/>
      <c r="AY361" s="46"/>
      <c r="AZ361" s="47"/>
      <c r="BA361" s="48">
        <f t="shared" si="201"/>
        <v>0</v>
      </c>
      <c r="BB361" s="49"/>
      <c r="BC361" s="11"/>
      <c r="BD361" s="9"/>
      <c r="BE361" s="9"/>
      <c r="BF361" s="9"/>
      <c r="BG361" s="9"/>
      <c r="BH361" s="24"/>
      <c r="BI361" s="24"/>
      <c r="BJ361" s="45" t="s">
        <v>57</v>
      </c>
      <c r="BK361" s="46"/>
      <c r="BL361" s="46"/>
      <c r="BM361" s="46"/>
      <c r="BN361" s="46"/>
      <c r="BO361" s="46"/>
      <c r="BP361" s="47"/>
      <c r="BQ361" s="48">
        <f t="shared" si="202"/>
        <v>0</v>
      </c>
      <c r="BR361" s="49"/>
      <c r="BS361" s="11"/>
      <c r="BT361" s="9"/>
      <c r="BU361" s="9"/>
      <c r="BV361" s="9"/>
      <c r="BW361" s="9"/>
      <c r="BX361" s="24"/>
      <c r="BY361" s="24"/>
      <c r="BZ361" s="45" t="s">
        <v>57</v>
      </c>
      <c r="CA361" s="46"/>
      <c r="CB361" s="46"/>
      <c r="CC361" s="46"/>
      <c r="CD361" s="46"/>
      <c r="CE361" s="46"/>
      <c r="CF361" s="47"/>
      <c r="CG361" s="48">
        <f t="shared" si="203"/>
        <v>0</v>
      </c>
      <c r="CH361" s="49"/>
      <c r="CI361" s="61"/>
      <c r="CJ361" s="88"/>
    </row>
    <row r="362" spans="1:88" x14ac:dyDescent="0.25">
      <c r="A362" s="85"/>
      <c r="B362" s="82"/>
      <c r="C362" s="82"/>
      <c r="D362" s="14" t="s">
        <v>32</v>
      </c>
      <c r="E362" s="40"/>
      <c r="F362" s="25"/>
      <c r="G362" s="36"/>
      <c r="H362" s="20"/>
      <c r="I362" s="20">
        <v>6</v>
      </c>
      <c r="J362" s="20"/>
      <c r="K362" s="20"/>
      <c r="L362" s="25"/>
      <c r="M362" s="25"/>
      <c r="N362" s="53" t="s">
        <v>58</v>
      </c>
      <c r="O362" s="54"/>
      <c r="P362" s="54"/>
      <c r="Q362" s="54"/>
      <c r="R362" s="54"/>
      <c r="S362" s="54"/>
      <c r="T362" s="55"/>
      <c r="U362" s="56">
        <f t="shared" si="204"/>
        <v>6</v>
      </c>
      <c r="V362" s="57"/>
      <c r="W362" s="11"/>
      <c r="X362" s="9"/>
      <c r="Y362" s="20"/>
      <c r="Z362" s="9"/>
      <c r="AA362" s="9"/>
      <c r="AB362" s="24"/>
      <c r="AC362" s="24"/>
      <c r="AD362" s="45" t="s">
        <v>58</v>
      </c>
      <c r="AE362" s="46"/>
      <c r="AF362" s="46"/>
      <c r="AG362" s="46"/>
      <c r="AH362" s="46"/>
      <c r="AI362" s="46"/>
      <c r="AJ362" s="47"/>
      <c r="AK362" s="48">
        <f t="shared" si="200"/>
        <v>0</v>
      </c>
      <c r="AL362" s="49"/>
      <c r="AM362" s="11"/>
      <c r="AN362" s="9"/>
      <c r="AO362" s="9"/>
      <c r="AP362" s="20"/>
      <c r="AQ362" s="9"/>
      <c r="AR362" s="24"/>
      <c r="AS362" s="24"/>
      <c r="AT362" s="45" t="s">
        <v>58</v>
      </c>
      <c r="AU362" s="46"/>
      <c r="AV362" s="46"/>
      <c r="AW362" s="46"/>
      <c r="AX362" s="46"/>
      <c r="AY362" s="46"/>
      <c r="AZ362" s="47"/>
      <c r="BA362" s="48">
        <f t="shared" si="201"/>
        <v>0</v>
      </c>
      <c r="BB362" s="49"/>
      <c r="BC362" s="11"/>
      <c r="BD362" s="9"/>
      <c r="BE362" s="9"/>
      <c r="BF362" s="9"/>
      <c r="BG362" s="20"/>
      <c r="BH362" s="24"/>
      <c r="BI362" s="24"/>
      <c r="BJ362" s="45" t="s">
        <v>58</v>
      </c>
      <c r="BK362" s="46"/>
      <c r="BL362" s="46"/>
      <c r="BM362" s="46"/>
      <c r="BN362" s="46"/>
      <c r="BO362" s="46"/>
      <c r="BP362" s="47"/>
      <c r="BQ362" s="48">
        <f t="shared" si="202"/>
        <v>0</v>
      </c>
      <c r="BR362" s="49"/>
      <c r="BS362" s="11"/>
      <c r="BT362" s="9"/>
      <c r="BU362" s="9"/>
      <c r="BV362" s="9"/>
      <c r="BW362" s="9"/>
      <c r="BX362" s="24"/>
      <c r="BY362" s="24"/>
      <c r="BZ362" s="45" t="s">
        <v>58</v>
      </c>
      <c r="CA362" s="46"/>
      <c r="CB362" s="46"/>
      <c r="CC362" s="46"/>
      <c r="CD362" s="46"/>
      <c r="CE362" s="46"/>
      <c r="CF362" s="47"/>
      <c r="CG362" s="48">
        <f t="shared" si="203"/>
        <v>0</v>
      </c>
      <c r="CH362" s="49"/>
      <c r="CI362" s="61"/>
      <c r="CJ362" s="88"/>
    </row>
    <row r="363" spans="1:88" x14ac:dyDescent="0.25">
      <c r="A363" s="85"/>
      <c r="B363" s="82"/>
      <c r="C363" s="82"/>
      <c r="D363" s="14" t="s">
        <v>72</v>
      </c>
      <c r="E363" s="40"/>
      <c r="F363" s="25"/>
      <c r="G363" s="36"/>
      <c r="H363" s="20"/>
      <c r="I363" s="20"/>
      <c r="J363" s="20"/>
      <c r="K363" s="20"/>
      <c r="L363" s="25"/>
      <c r="M363" s="25"/>
      <c r="N363" s="53" t="s">
        <v>73</v>
      </c>
      <c r="O363" s="54"/>
      <c r="P363" s="54"/>
      <c r="Q363" s="54"/>
      <c r="R363" s="54"/>
      <c r="S363" s="54"/>
      <c r="T363" s="55"/>
      <c r="U363" s="56">
        <f t="shared" si="204"/>
        <v>0</v>
      </c>
      <c r="V363" s="57"/>
      <c r="W363" s="19"/>
      <c r="X363" s="20"/>
      <c r="Y363" s="20"/>
      <c r="Z363" s="20"/>
      <c r="AA363" s="20"/>
      <c r="AB363" s="25"/>
      <c r="AC363" s="25"/>
      <c r="AD363" s="45" t="s">
        <v>73</v>
      </c>
      <c r="AE363" s="46"/>
      <c r="AF363" s="46"/>
      <c r="AG363" s="46"/>
      <c r="AH363" s="46"/>
      <c r="AI363" s="46"/>
      <c r="AJ363" s="47"/>
      <c r="AK363" s="48">
        <f t="shared" si="200"/>
        <v>0</v>
      </c>
      <c r="AL363" s="49"/>
      <c r="AM363" s="19"/>
      <c r="AN363" s="20"/>
      <c r="AO363" s="20"/>
      <c r="AP363" s="20"/>
      <c r="AQ363" s="20"/>
      <c r="AR363" s="25"/>
      <c r="AS363" s="25"/>
      <c r="AT363" s="45" t="s">
        <v>73</v>
      </c>
      <c r="AU363" s="46"/>
      <c r="AV363" s="46"/>
      <c r="AW363" s="46"/>
      <c r="AX363" s="46"/>
      <c r="AY363" s="46"/>
      <c r="AZ363" s="47"/>
      <c r="BA363" s="48">
        <f t="shared" si="201"/>
        <v>0</v>
      </c>
      <c r="BB363" s="49"/>
      <c r="BC363" s="19"/>
      <c r="BD363" s="20"/>
      <c r="BE363" s="20"/>
      <c r="BF363" s="20"/>
      <c r="BG363" s="20"/>
      <c r="BH363" s="25"/>
      <c r="BI363" s="25"/>
      <c r="BJ363" s="45" t="s">
        <v>73</v>
      </c>
      <c r="BK363" s="46"/>
      <c r="BL363" s="46"/>
      <c r="BM363" s="46"/>
      <c r="BN363" s="46"/>
      <c r="BO363" s="46"/>
      <c r="BP363" s="47"/>
      <c r="BQ363" s="48">
        <f t="shared" si="202"/>
        <v>0</v>
      </c>
      <c r="BR363" s="49"/>
      <c r="BS363" s="19"/>
      <c r="BT363" s="20"/>
      <c r="BU363" s="20"/>
      <c r="BV363" s="20"/>
      <c r="BW363" s="20"/>
      <c r="BX363" s="24"/>
      <c r="BY363" s="24"/>
      <c r="BZ363" s="45" t="s">
        <v>73</v>
      </c>
      <c r="CA363" s="46"/>
      <c r="CB363" s="46"/>
      <c r="CC363" s="46"/>
      <c r="CD363" s="46"/>
      <c r="CE363" s="46"/>
      <c r="CF363" s="47"/>
      <c r="CG363" s="48">
        <f t="shared" si="203"/>
        <v>0</v>
      </c>
      <c r="CH363" s="49"/>
      <c r="CI363" s="61"/>
      <c r="CJ363" s="88"/>
    </row>
    <row r="364" spans="1:88" ht="15.75" thickBot="1" x14ac:dyDescent="0.3">
      <c r="A364" s="86"/>
      <c r="B364" s="83"/>
      <c r="C364" s="83"/>
      <c r="D364" s="22" t="s">
        <v>54</v>
      </c>
      <c r="E364" s="41"/>
      <c r="F364" s="26"/>
      <c r="G364" s="37"/>
      <c r="H364" s="10"/>
      <c r="I364" s="10"/>
      <c r="J364" s="10"/>
      <c r="K364" s="10"/>
      <c r="L364" s="26"/>
      <c r="M364" s="26"/>
      <c r="N364" s="50" t="s">
        <v>59</v>
      </c>
      <c r="O364" s="51"/>
      <c r="P364" s="51"/>
      <c r="Q364" s="51"/>
      <c r="R364" s="51"/>
      <c r="S364" s="51"/>
      <c r="T364" s="52"/>
      <c r="U364" s="56">
        <f t="shared" si="204"/>
        <v>0</v>
      </c>
      <c r="V364" s="57"/>
      <c r="W364" s="12"/>
      <c r="X364" s="10"/>
      <c r="Y364" s="10"/>
      <c r="Z364" s="10"/>
      <c r="AA364" s="10"/>
      <c r="AB364" s="26"/>
      <c r="AC364" s="26"/>
      <c r="AD364" s="50" t="s">
        <v>59</v>
      </c>
      <c r="AE364" s="51"/>
      <c r="AF364" s="51"/>
      <c r="AG364" s="51"/>
      <c r="AH364" s="51"/>
      <c r="AI364" s="51"/>
      <c r="AJ364" s="52"/>
      <c r="AK364" s="58">
        <f t="shared" si="200"/>
        <v>0</v>
      </c>
      <c r="AL364" s="59"/>
      <c r="AM364" s="12"/>
      <c r="AN364" s="10"/>
      <c r="AO364" s="10"/>
      <c r="AP364" s="10"/>
      <c r="AQ364" s="10"/>
      <c r="AR364" s="26"/>
      <c r="AS364" s="26"/>
      <c r="AT364" s="50" t="s">
        <v>59</v>
      </c>
      <c r="AU364" s="51"/>
      <c r="AV364" s="51"/>
      <c r="AW364" s="51"/>
      <c r="AX364" s="51"/>
      <c r="AY364" s="51"/>
      <c r="AZ364" s="52"/>
      <c r="BA364" s="58">
        <f t="shared" si="201"/>
        <v>0</v>
      </c>
      <c r="BB364" s="59"/>
      <c r="BC364" s="12"/>
      <c r="BD364" s="10"/>
      <c r="BE364" s="10"/>
      <c r="BF364" s="10"/>
      <c r="BG364" s="10"/>
      <c r="BH364" s="26"/>
      <c r="BI364" s="26"/>
      <c r="BJ364" s="50" t="s">
        <v>59</v>
      </c>
      <c r="BK364" s="51"/>
      <c r="BL364" s="51"/>
      <c r="BM364" s="51"/>
      <c r="BN364" s="51"/>
      <c r="BO364" s="51"/>
      <c r="BP364" s="52"/>
      <c r="BQ364" s="58">
        <f t="shared" si="202"/>
        <v>0</v>
      </c>
      <c r="BR364" s="59"/>
      <c r="BS364" s="12"/>
      <c r="BT364" s="10"/>
      <c r="BU364" s="10"/>
      <c r="BV364" s="10"/>
      <c r="BW364" s="10"/>
      <c r="BX364" s="24"/>
      <c r="BY364" s="24"/>
      <c r="BZ364" s="50" t="s">
        <v>59</v>
      </c>
      <c r="CA364" s="51"/>
      <c r="CB364" s="51"/>
      <c r="CC364" s="51"/>
      <c r="CD364" s="51"/>
      <c r="CE364" s="51"/>
      <c r="CF364" s="52"/>
      <c r="CG364" s="58">
        <f t="shared" si="203"/>
        <v>0</v>
      </c>
      <c r="CH364" s="59"/>
      <c r="CI364" s="62"/>
      <c r="CJ364" s="89"/>
    </row>
    <row r="365" spans="1:88" x14ac:dyDescent="0.25">
      <c r="A365" s="84">
        <v>41</v>
      </c>
      <c r="B365" s="81"/>
      <c r="C365" s="81" t="s">
        <v>9</v>
      </c>
      <c r="D365" s="15" t="s">
        <v>29</v>
      </c>
      <c r="E365" s="38"/>
      <c r="F365" s="23"/>
      <c r="G365" s="34">
        <v>5</v>
      </c>
      <c r="H365" s="17">
        <v>7</v>
      </c>
      <c r="I365" s="17">
        <v>5</v>
      </c>
      <c r="J365" s="17">
        <v>5</v>
      </c>
      <c r="K365" s="17">
        <v>5</v>
      </c>
      <c r="L365" s="23"/>
      <c r="M365" s="23"/>
      <c r="N365" s="42">
        <f>SUM(G365:K365)+U367</f>
        <v>27</v>
      </c>
      <c r="O365" s="42">
        <f>IF($C365="BLM-ATÖLYE-LAB(ŞEF)",20,IF($C365="SINIF",18,IF($C365="OKUL ÖNCESİ",18,IF($C365="REHBER ÖĞ",18,IF($C365="ÖZEL EĞİTİM ÖĞRT.",18,IF($C365="MÜDÜR",2,IF($C365="MÜDÜR YRD",6,IF($C365="MÜDÜR BAŞYARD",2,IF($C365="ATÖLYE-LAB",20,15)))))))))</f>
        <v>2</v>
      </c>
      <c r="P365" s="42">
        <f>IF(N365-O365&gt;0,N365-O365,0)</f>
        <v>25</v>
      </c>
      <c r="Q365" s="42">
        <f>IF(OR($C365="MÜDÜR",$C365="MÜDÜR YRD",$C365="MÜDÜR BAŞYARD"),0,IF(AND(N365+IF(S365="VAR",1,0)&gt;29,N365+IF(S365="VAR",1,0)&lt;41),3,IF(AND(N365+IF(S365="VAR",1,0)&gt;9,N365+IF(S365="VAR",1,0)&lt;20),1,IF(AND(N365+IF(S365="VAR",1,0)&gt;19,N365+IF(S365="VAR",1,0)&lt;30),2,0))))</f>
        <v>0</v>
      </c>
      <c r="R365" s="43" t="s">
        <v>5</v>
      </c>
      <c r="S365" s="43" t="s">
        <v>5</v>
      </c>
      <c r="T365" s="18">
        <f>3*COUNTIF(G365:K365,"M")</f>
        <v>0</v>
      </c>
      <c r="U365" s="42">
        <f>IF($C365="MÜDÜR BAŞYARD",0,IF($C365="MÜDÜR",0,IF($C365="MÜDÜR YRD",0,IF($C365="REHBER ÖĞ",0,IF($C365="FORMATÖR",0,IF($C365="ÖZEL EĞİTİM ÖĞRT.",0,IF(OR(R365="VAR",S365="VAR"),2,)))))))</f>
        <v>0</v>
      </c>
      <c r="V365" s="44">
        <f>IF($C365="REHBER ÖĞ",N365+U372,IF($C365="FORMATÖR",N365+U372,IF($C365="ÖZEL EĞİTİM ÖĞRT.",N365+U372,P365+Q365+U365+T365+U366+U368+U369+U370+U371+U372+U373)))</f>
        <v>31</v>
      </c>
      <c r="W365" s="16"/>
      <c r="X365" s="17"/>
      <c r="Y365" s="17"/>
      <c r="Z365" s="17"/>
      <c r="AA365" s="17"/>
      <c r="AB365" s="23"/>
      <c r="AC365" s="23"/>
      <c r="AD365" s="42">
        <f>SUM(W365:AA365)+AK367</f>
        <v>0</v>
      </c>
      <c r="AE365" s="42">
        <f>IF($C365="BLM-ATÖLYE-LAB(ŞEF)",20,IF($C365="SINIF",18,IF($C365="OKUL ÖNCESİ",18,IF($C365="REHBER ÖĞ",18,IF($C365="ÖZEL EĞİTİM ÖĞRT.",18,IF($C365="MÜDÜR",2,IF($C365="MÜDÜR YRD",6,IF($C365="MÜDÜR BAŞYARD",2,IF($C365="ATÖLYE-LAB",20,15)))))))))</f>
        <v>2</v>
      </c>
      <c r="AF365" s="42">
        <f>IF(AD365-AE365&gt;0,AD365-AE365,0)</f>
        <v>0</v>
      </c>
      <c r="AG365" s="42">
        <f>IF(OR($C365="MÜDÜR",$C365="MÜDÜR YRD",$C365="MÜDÜR BAŞYARD"),0,IF(AND(AD365+IF(AI365="VAR",1,0)&gt;29,AD365+IF(AI365="VAR",1,0)&lt;41),3,IF(AND(AD365+IF(AI365="VAR",1,0)&gt;9,AD365+IF(AI365="VAR",1,0)&lt;20),1,IF(AND(AD365+IF(AI365="VAR",1,0)&gt;19,AD365+IF(AI365="VAR",1,0)&lt;30),2,0))))</f>
        <v>0</v>
      </c>
      <c r="AH365" s="43" t="s">
        <v>5</v>
      </c>
      <c r="AI365" s="43" t="s">
        <v>4</v>
      </c>
      <c r="AJ365" s="18">
        <f>3*COUNTIF(W365:AA365,"M")</f>
        <v>0</v>
      </c>
      <c r="AK365" s="42">
        <f>IF($C365="MÜDÜR BAŞYARD",0,IF($C365="MÜDÜR",0,IF($C365="MÜDÜR YRD",0,IF($C365="REHBER ÖĞ",0,IF($C365="FORMATÖR",0,IF($C365="ÖZEL EĞİTİM ÖĞRT.",0,IF(OR(AH365="VAR",AI365="VAR"),2,)))))))</f>
        <v>0</v>
      </c>
      <c r="AL365" s="44">
        <f>IF($C365="REHBER ÖĞ",AD365+AK372,IF($C365="FORMATÖR",AD365+AK372,IF($C365="ÖZEL EĞİTİM ÖĞRT.",AD365+AK372,AF365+AG365+AK365+AJ365+AK366+AK368+AK369+AK370+AK371+AK372+AK373)))</f>
        <v>0</v>
      </c>
      <c r="AM365" s="16"/>
      <c r="AN365" s="17"/>
      <c r="AO365" s="17"/>
      <c r="AP365" s="17"/>
      <c r="AQ365" s="17"/>
      <c r="AR365" s="23"/>
      <c r="AS365" s="23"/>
      <c r="AT365" s="42">
        <f>SUM(AM365:AQ365)+BA367</f>
        <v>0</v>
      </c>
      <c r="AU365" s="42">
        <f>IF($C365="BLM-ATÖLYE-LAB(ŞEF)",20,IF($C365="SINIF",18,IF($C365="OKUL ÖNCESİ",18,IF($C365="REHBER ÖĞ",18,IF($C365="ÖZEL EĞİTİM ÖĞRT.",18,IF($C365="MÜDÜR",2,IF($C365="MÜDÜR YRD",6,IF($C365="MÜDÜR BAŞYARD",2,IF($C365="ATÖLYE-LAB",20,15)))))))))</f>
        <v>2</v>
      </c>
      <c r="AV365" s="42">
        <f>IF(AT365-AU365&gt;0,AT365-AU365,0)</f>
        <v>0</v>
      </c>
      <c r="AW365" s="42">
        <f>IF(OR($C365="MÜDÜR",$C365="MÜDÜR YRD",$C365="MÜDÜR BAŞYARD"),0,IF(AND(AT365+IF(AY365="VAR",1,0)&gt;29,AT365+IF(AY365="VAR",1,0)&lt;41),3,IF(AND(AT365+IF(AY365="VAR",1,0)&gt;9,AT365+IF(AY365="VAR",1,0)&lt;20),1,IF(AND(AT365+IF(AY365="VAR",1,0)&gt;19,AT365+IF(AY365="VAR",1,0)&lt;30),2,0))))</f>
        <v>0</v>
      </c>
      <c r="AX365" s="43" t="s">
        <v>4</v>
      </c>
      <c r="AY365" s="43" t="s">
        <v>5</v>
      </c>
      <c r="AZ365" s="18">
        <f>3*COUNTIF(AM365:AQ365,"M")</f>
        <v>0</v>
      </c>
      <c r="BA365" s="42">
        <f>IF($C365="MÜDÜR BAŞYARD",0,IF($C365="MÜDÜR",0,IF($C365="MÜDÜR YRD",0,IF($C365="REHBER ÖĞ",0,IF($C365="FORMATÖR",0,IF($C365="ÖZEL EĞİTİM ÖĞRT.",0,IF(OR(AX365="VAR",AY365="VAR"),2,)))))))</f>
        <v>0</v>
      </c>
      <c r="BB365" s="44">
        <f>IF($C365="REHBER ÖĞ",AT365+BA372,IF($C365="FORMATÖR",AT365+BA372,IF($C365="ÖZEL EĞİTİM ÖĞRT.",AT365+BA372,AV365+AW365+BA365+AZ365+BA366+BA368+BA369+BA370+BA371+BA372+BA373)))</f>
        <v>0</v>
      </c>
      <c r="BC365" s="16"/>
      <c r="BD365" s="17"/>
      <c r="BE365" s="17"/>
      <c r="BF365" s="17"/>
      <c r="BG365" s="17"/>
      <c r="BH365" s="23"/>
      <c r="BI365" s="23"/>
      <c r="BJ365" s="42">
        <f>SUM(BC365:BG365)+BQ367</f>
        <v>0</v>
      </c>
      <c r="BK365" s="42">
        <f>IF($C365="BLM-ATÖLYE-LAB(ŞEF)",20,IF($C365="SINIF",18,IF($C365="OKUL ÖNCESİ",18,IF($C365="REHBER ÖĞ",18,IF($C365="ÖZEL EĞİTİM ÖĞRT.",18,IF($C365="MÜDÜR",2,IF($C365="MÜDÜR YRD",6,IF($C365="MÜDÜR BAŞYARD",2,IF($C365="ATÖLYE-LAB",20,15)))))))))</f>
        <v>2</v>
      </c>
      <c r="BL365" s="42">
        <f>IF(BJ365-BK365&gt;0,BJ365-BK365,0)</f>
        <v>0</v>
      </c>
      <c r="BM365" s="42">
        <f>IF(OR($C365="MÜDÜR",$C365="MÜDÜR YRD",$C365="MÜDÜR BAŞYARD"),0,IF(AND(BJ365+IF(BO365="VAR",1,0)&gt;29,BJ365+IF(BO365="VAR",1,0)&lt;41),3,IF(AND(BJ365+IF(BO365="VAR",1,0)&gt;9,BJ365+IF(BO365="VAR",1,0)&lt;20),1,IF(AND(BJ365+IF(BO365="VAR",1,0)&gt;19,BJ365+IF(BO365="VAR",1,0)&lt;30),2,0))))</f>
        <v>0</v>
      </c>
      <c r="BN365" s="43" t="s">
        <v>4</v>
      </c>
      <c r="BO365" s="43" t="s">
        <v>5</v>
      </c>
      <c r="BP365" s="18">
        <f>3*COUNTIF(BC365:BG365,"M")</f>
        <v>0</v>
      </c>
      <c r="BQ365" s="42">
        <f>IF($C365="MÜDÜR BAŞYARD",0,IF($C365="MÜDÜR",0,IF($C365="MÜDÜR YRD",0,IF($C365="REHBER ÖĞ",0,IF($C365="FORMATÖR",0,IF($C365="ÖZEL EĞİTİM ÖĞRT.",0,IF(OR(BN365="VAR",BO365="VAR"),2,)))))))</f>
        <v>0</v>
      </c>
      <c r="BR365" s="44">
        <f>IF($C365="REHBER ÖĞ",BJ365+BQ372,IF($C365="FORMATÖR",BJ365+BQ372,IF($C365="ÖZEL EĞİTİM ÖĞRT.",BJ365+BQ372,BL365+BM365+BQ365+BP365+BQ366+BQ368+BQ369+BQ370+BQ371+BQ372+BQ373)))</f>
        <v>0</v>
      </c>
      <c r="BS365" s="16"/>
      <c r="BT365" s="17"/>
      <c r="BU365" s="17"/>
      <c r="BV365" s="17"/>
      <c r="BW365" s="17"/>
      <c r="BX365" s="23"/>
      <c r="BY365" s="23"/>
      <c r="BZ365" s="42">
        <f>SUM(BS365:BW365)+CG367</f>
        <v>0</v>
      </c>
      <c r="CA365" s="42">
        <f>IF($C365="BLM-ATÖLYE-LAB(ŞEF)",20,IF($C365="SINIF",18,IF($C365="OKUL ÖNCESİ",18,IF($C365="REHBER ÖĞ",18,IF($C365="ÖZEL EĞİTİM ÖĞRT.",18,IF($C365="MÜDÜR",2,IF($C365="MÜDÜR YRD",6,IF($C365="MÜDÜR BAŞYARD",2,IF($C365="ATÖLYE-LAB",20,15)))))))))</f>
        <v>2</v>
      </c>
      <c r="CB365" s="42">
        <f>IF(BZ365-CA365&gt;0,BZ365-CA365,0)</f>
        <v>0</v>
      </c>
      <c r="CC365" s="42">
        <f>IF(OR($C365="MÜDÜR",$C365="MÜDÜR YRD",$C365="MÜDÜR BAŞYARD"),0,IF(AND(BZ365+IF(CE365="VAR",1,0)&gt;29,BZ365+IF(CE365="VAR",1,0)&lt;41),3,IF(AND(BZ365+IF(CE365="VAR",1,0)&gt;9,BZ365+IF(CE365="VAR",1,0)&lt;20),1,IF(AND(BZ365+IF(CE365="VAR",1,0)&gt;19,BZ365+IF(CE365="VAR",1,0)&lt;30),2,0))))</f>
        <v>0</v>
      </c>
      <c r="CD365" s="43" t="s">
        <v>5</v>
      </c>
      <c r="CE365" s="43" t="s">
        <v>4</v>
      </c>
      <c r="CF365" s="18">
        <f>3*COUNTIF(BS365:BW365,"M")</f>
        <v>0</v>
      </c>
      <c r="CG365" s="42">
        <f>IF($C365="MÜDÜR BAŞYARD",0,IF($C365="MÜDÜR",0,IF($C365="MÜDÜR YRD",0,IF($C365="REHBER ÖĞ",0,IF($C365="FORMATÖR",0,IF($C365="ÖZEL EĞİTİM ÖĞRT.",0,IF(OR(CD365="VAR",CE365="VAR"),2,)))))))</f>
        <v>0</v>
      </c>
      <c r="CH365" s="44">
        <f>IF($C365="REHBER ÖĞ",BZ365+CG372,IF($C365="FORMATÖR",BZ365+CG372,IF($C365="ÖZEL EĞİTİM ÖĞRT.",BZ365+CG372,CB365+CC365+CG365+CF365+CG366+CG368+CG369+CG370+CG371+CG372+CG373)))</f>
        <v>0</v>
      </c>
      <c r="CI365" s="60">
        <f>V365+AL365+BB365+BR365+CH365</f>
        <v>31</v>
      </c>
      <c r="CJ365" s="87"/>
    </row>
    <row r="366" spans="1:88" x14ac:dyDescent="0.25">
      <c r="A366" s="85"/>
      <c r="B366" s="82"/>
      <c r="C366" s="82"/>
      <c r="D366" s="14" t="s">
        <v>76</v>
      </c>
      <c r="E366" s="39"/>
      <c r="F366" s="24"/>
      <c r="G366" s="35"/>
      <c r="H366" s="9"/>
      <c r="I366" s="9"/>
      <c r="J366" s="9"/>
      <c r="K366" s="9"/>
      <c r="L366" s="24"/>
      <c r="M366" s="24"/>
      <c r="N366" s="53" t="s">
        <v>77</v>
      </c>
      <c r="O366" s="54"/>
      <c r="P366" s="54"/>
      <c r="Q366" s="54"/>
      <c r="R366" s="54"/>
      <c r="S366" s="54"/>
      <c r="T366" s="55"/>
      <c r="U366" s="56">
        <f>SUM(E366:M366)</f>
        <v>0</v>
      </c>
      <c r="V366" s="57"/>
      <c r="W366" s="11"/>
      <c r="X366" s="9"/>
      <c r="Y366" s="9"/>
      <c r="Z366" s="9"/>
      <c r="AA366" s="9"/>
      <c r="AB366" s="24"/>
      <c r="AC366" s="24"/>
      <c r="AD366" s="45" t="s">
        <v>77</v>
      </c>
      <c r="AE366" s="46"/>
      <c r="AF366" s="46"/>
      <c r="AG366" s="46"/>
      <c r="AH366" s="46"/>
      <c r="AI366" s="46"/>
      <c r="AJ366" s="47"/>
      <c r="AK366" s="48">
        <f>SUM(W366:AC366)</f>
        <v>0</v>
      </c>
      <c r="AL366" s="49"/>
      <c r="AM366" s="11"/>
      <c r="AN366" s="9"/>
      <c r="AO366" s="9"/>
      <c r="AP366" s="9"/>
      <c r="AQ366" s="9"/>
      <c r="AR366" s="24"/>
      <c r="AS366" s="24"/>
      <c r="AT366" s="45" t="s">
        <v>77</v>
      </c>
      <c r="AU366" s="46"/>
      <c r="AV366" s="46"/>
      <c r="AW366" s="46"/>
      <c r="AX366" s="46"/>
      <c r="AY366" s="46"/>
      <c r="AZ366" s="47"/>
      <c r="BA366" s="48">
        <f>SUM(AM366:AS366)</f>
        <v>0</v>
      </c>
      <c r="BB366" s="49"/>
      <c r="BC366" s="11"/>
      <c r="BD366" s="9"/>
      <c r="BE366" s="9"/>
      <c r="BF366" s="9"/>
      <c r="BG366" s="9"/>
      <c r="BH366" s="24"/>
      <c r="BI366" s="24"/>
      <c r="BJ366" s="45" t="s">
        <v>77</v>
      </c>
      <c r="BK366" s="46"/>
      <c r="BL366" s="46"/>
      <c r="BM366" s="46"/>
      <c r="BN366" s="46"/>
      <c r="BO366" s="46"/>
      <c r="BP366" s="47"/>
      <c r="BQ366" s="48">
        <f>SUM(BC366:BI366)</f>
        <v>0</v>
      </c>
      <c r="BR366" s="49"/>
      <c r="BS366" s="11"/>
      <c r="BT366" s="9"/>
      <c r="BU366" s="9"/>
      <c r="BV366" s="9"/>
      <c r="BW366" s="9"/>
      <c r="BX366" s="24"/>
      <c r="BY366" s="24"/>
      <c r="BZ366" s="45" t="s">
        <v>77</v>
      </c>
      <c r="CA366" s="46"/>
      <c r="CB366" s="46"/>
      <c r="CC366" s="46"/>
      <c r="CD366" s="46"/>
      <c r="CE366" s="46"/>
      <c r="CF366" s="47"/>
      <c r="CG366" s="48">
        <f>SUM(BS366:BY366)</f>
        <v>0</v>
      </c>
      <c r="CH366" s="49"/>
      <c r="CI366" s="61"/>
      <c r="CJ366" s="88"/>
    </row>
    <row r="367" spans="1:88" x14ac:dyDescent="0.25">
      <c r="A367" s="85"/>
      <c r="B367" s="82"/>
      <c r="C367" s="82"/>
      <c r="D367" s="14" t="s">
        <v>78</v>
      </c>
      <c r="E367" s="39"/>
      <c r="F367" s="24"/>
      <c r="G367" s="35"/>
      <c r="H367" s="9"/>
      <c r="I367" s="9"/>
      <c r="J367" s="9"/>
      <c r="K367" s="9"/>
      <c r="L367" s="24"/>
      <c r="M367" s="24"/>
      <c r="N367" s="45" t="s">
        <v>79</v>
      </c>
      <c r="O367" s="46"/>
      <c r="P367" s="46"/>
      <c r="Q367" s="46"/>
      <c r="R367" s="46"/>
      <c r="S367" s="46"/>
      <c r="T367" s="47"/>
      <c r="U367" s="56">
        <f>SUM(E367:M367)</f>
        <v>0</v>
      </c>
      <c r="V367" s="57"/>
      <c r="W367" s="11"/>
      <c r="X367" s="9"/>
      <c r="Y367" s="9"/>
      <c r="Z367" s="9"/>
      <c r="AA367" s="9"/>
      <c r="AB367" s="24"/>
      <c r="AC367" s="24"/>
      <c r="AD367" s="45" t="s">
        <v>79</v>
      </c>
      <c r="AE367" s="46"/>
      <c r="AF367" s="46"/>
      <c r="AG367" s="46"/>
      <c r="AH367" s="46"/>
      <c r="AI367" s="46"/>
      <c r="AJ367" s="47"/>
      <c r="AK367" s="48">
        <f>SUM(W367:AC367)</f>
        <v>0</v>
      </c>
      <c r="AL367" s="49"/>
      <c r="AM367" s="11"/>
      <c r="AN367" s="9"/>
      <c r="AO367" s="9"/>
      <c r="AP367" s="9"/>
      <c r="AQ367" s="9"/>
      <c r="AR367" s="24"/>
      <c r="AS367" s="24"/>
      <c r="AT367" s="45" t="s">
        <v>79</v>
      </c>
      <c r="AU367" s="46"/>
      <c r="AV367" s="46"/>
      <c r="AW367" s="46"/>
      <c r="AX367" s="46"/>
      <c r="AY367" s="46"/>
      <c r="AZ367" s="47"/>
      <c r="BA367" s="48">
        <f>SUM(AM367:AS367)</f>
        <v>0</v>
      </c>
      <c r="BB367" s="49"/>
      <c r="BC367" s="11"/>
      <c r="BD367" s="9"/>
      <c r="BE367" s="9"/>
      <c r="BF367" s="9"/>
      <c r="BG367" s="9"/>
      <c r="BH367" s="24"/>
      <c r="BI367" s="24"/>
      <c r="BJ367" s="45" t="s">
        <v>79</v>
      </c>
      <c r="BK367" s="46"/>
      <c r="BL367" s="46"/>
      <c r="BM367" s="46"/>
      <c r="BN367" s="46"/>
      <c r="BO367" s="46"/>
      <c r="BP367" s="47"/>
      <c r="BQ367" s="48">
        <f>SUM(BC367:BI367)</f>
        <v>0</v>
      </c>
      <c r="BR367" s="49"/>
      <c r="BS367" s="11"/>
      <c r="BT367" s="9"/>
      <c r="BU367" s="9"/>
      <c r="BV367" s="9"/>
      <c r="BW367" s="9"/>
      <c r="BX367" s="24"/>
      <c r="BY367" s="24"/>
      <c r="BZ367" s="45" t="s">
        <v>79</v>
      </c>
      <c r="CA367" s="46"/>
      <c r="CB367" s="46"/>
      <c r="CC367" s="46"/>
      <c r="CD367" s="46"/>
      <c r="CE367" s="46"/>
      <c r="CF367" s="47"/>
      <c r="CG367" s="48">
        <f>SUM(BS367:BY367)</f>
        <v>0</v>
      </c>
      <c r="CH367" s="49"/>
      <c r="CI367" s="61"/>
      <c r="CJ367" s="88"/>
    </row>
    <row r="368" spans="1:88" x14ac:dyDescent="0.25">
      <c r="A368" s="85"/>
      <c r="B368" s="82"/>
      <c r="C368" s="82"/>
      <c r="D368" s="14" t="s">
        <v>28</v>
      </c>
      <c r="E368" s="39"/>
      <c r="F368" s="24"/>
      <c r="G368" s="35"/>
      <c r="H368" s="9"/>
      <c r="I368" s="9"/>
      <c r="J368" s="9"/>
      <c r="K368" s="9"/>
      <c r="L368" s="24"/>
      <c r="M368" s="24"/>
      <c r="N368" s="53" t="s">
        <v>55</v>
      </c>
      <c r="O368" s="54"/>
      <c r="P368" s="54"/>
      <c r="Q368" s="54"/>
      <c r="R368" s="54"/>
      <c r="S368" s="54"/>
      <c r="T368" s="55"/>
      <c r="U368" s="56">
        <f>SUM(E368:M368)</f>
        <v>0</v>
      </c>
      <c r="V368" s="57"/>
      <c r="W368" s="11"/>
      <c r="X368" s="9"/>
      <c r="Y368" s="9"/>
      <c r="Z368" s="9"/>
      <c r="AA368" s="9"/>
      <c r="AB368" s="24"/>
      <c r="AC368" s="24"/>
      <c r="AD368" s="45" t="s">
        <v>55</v>
      </c>
      <c r="AE368" s="46"/>
      <c r="AF368" s="46"/>
      <c r="AG368" s="46"/>
      <c r="AH368" s="46"/>
      <c r="AI368" s="46"/>
      <c r="AJ368" s="47"/>
      <c r="AK368" s="48">
        <f t="shared" ref="AK368:AK373" si="205">SUM(W368:AC368)</f>
        <v>0</v>
      </c>
      <c r="AL368" s="49"/>
      <c r="AM368" s="11"/>
      <c r="AN368" s="9"/>
      <c r="AO368" s="9"/>
      <c r="AP368" s="9"/>
      <c r="AQ368" s="9"/>
      <c r="AR368" s="24"/>
      <c r="AS368" s="24"/>
      <c r="AT368" s="45" t="s">
        <v>55</v>
      </c>
      <c r="AU368" s="46"/>
      <c r="AV368" s="46"/>
      <c r="AW368" s="46"/>
      <c r="AX368" s="46"/>
      <c r="AY368" s="46"/>
      <c r="AZ368" s="47"/>
      <c r="BA368" s="48">
        <f t="shared" ref="BA368:BA373" si="206">SUM(AM368:AS368)</f>
        <v>0</v>
      </c>
      <c r="BB368" s="49"/>
      <c r="BC368" s="11"/>
      <c r="BD368" s="9"/>
      <c r="BE368" s="9"/>
      <c r="BF368" s="9"/>
      <c r="BG368" s="9"/>
      <c r="BH368" s="24"/>
      <c r="BI368" s="24"/>
      <c r="BJ368" s="45" t="s">
        <v>55</v>
      </c>
      <c r="BK368" s="46"/>
      <c r="BL368" s="46"/>
      <c r="BM368" s="46"/>
      <c r="BN368" s="46"/>
      <c r="BO368" s="46"/>
      <c r="BP368" s="47"/>
      <c r="BQ368" s="48">
        <f t="shared" ref="BQ368:BQ373" si="207">SUM(BC368:BI368)</f>
        <v>0</v>
      </c>
      <c r="BR368" s="49"/>
      <c r="BS368" s="11"/>
      <c r="BT368" s="9"/>
      <c r="BU368" s="9"/>
      <c r="BV368" s="9"/>
      <c r="BW368" s="9"/>
      <c r="BX368" s="24"/>
      <c r="BY368" s="24"/>
      <c r="BZ368" s="45" t="s">
        <v>55</v>
      </c>
      <c r="CA368" s="46"/>
      <c r="CB368" s="46"/>
      <c r="CC368" s="46"/>
      <c r="CD368" s="46"/>
      <c r="CE368" s="46"/>
      <c r="CF368" s="47"/>
      <c r="CG368" s="48">
        <f t="shared" ref="CG368:CG373" si="208">SUM(BS368:BY368)</f>
        <v>0</v>
      </c>
      <c r="CH368" s="49"/>
      <c r="CI368" s="61"/>
      <c r="CJ368" s="88"/>
    </row>
    <row r="369" spans="1:88" x14ac:dyDescent="0.25">
      <c r="A369" s="85"/>
      <c r="B369" s="82"/>
      <c r="C369" s="82"/>
      <c r="D369" s="14" t="s">
        <v>30</v>
      </c>
      <c r="E369" s="39"/>
      <c r="F369" s="24"/>
      <c r="G369" s="35"/>
      <c r="H369" s="9"/>
      <c r="I369" s="9"/>
      <c r="J369" s="9"/>
      <c r="K369" s="9"/>
      <c r="L369" s="24"/>
      <c r="M369" s="24"/>
      <c r="N369" s="53" t="s">
        <v>56</v>
      </c>
      <c r="O369" s="54"/>
      <c r="P369" s="54"/>
      <c r="Q369" s="54"/>
      <c r="R369" s="54"/>
      <c r="S369" s="54"/>
      <c r="T369" s="55"/>
      <c r="U369" s="56">
        <f t="shared" ref="U369:U373" si="209">SUM(E369:M369)</f>
        <v>0</v>
      </c>
      <c r="V369" s="57"/>
      <c r="W369" s="11"/>
      <c r="X369" s="9"/>
      <c r="Y369" s="9"/>
      <c r="Z369" s="9"/>
      <c r="AA369" s="9"/>
      <c r="AB369" s="24"/>
      <c r="AC369" s="24"/>
      <c r="AD369" s="45" t="s">
        <v>56</v>
      </c>
      <c r="AE369" s="46"/>
      <c r="AF369" s="46"/>
      <c r="AG369" s="46"/>
      <c r="AH369" s="46"/>
      <c r="AI369" s="46"/>
      <c r="AJ369" s="47"/>
      <c r="AK369" s="48">
        <f t="shared" si="205"/>
        <v>0</v>
      </c>
      <c r="AL369" s="49"/>
      <c r="AM369" s="11"/>
      <c r="AN369" s="9"/>
      <c r="AO369" s="9"/>
      <c r="AP369" s="9"/>
      <c r="AQ369" s="9"/>
      <c r="AR369" s="24"/>
      <c r="AS369" s="24"/>
      <c r="AT369" s="45" t="s">
        <v>56</v>
      </c>
      <c r="AU369" s="46"/>
      <c r="AV369" s="46"/>
      <c r="AW369" s="46"/>
      <c r="AX369" s="46"/>
      <c r="AY369" s="46"/>
      <c r="AZ369" s="47"/>
      <c r="BA369" s="48">
        <f t="shared" si="206"/>
        <v>0</v>
      </c>
      <c r="BB369" s="49"/>
      <c r="BC369" s="11"/>
      <c r="BD369" s="9"/>
      <c r="BE369" s="9"/>
      <c r="BF369" s="9"/>
      <c r="BG369" s="9"/>
      <c r="BH369" s="24"/>
      <c r="BI369" s="24"/>
      <c r="BJ369" s="45" t="s">
        <v>56</v>
      </c>
      <c r="BK369" s="46"/>
      <c r="BL369" s="46"/>
      <c r="BM369" s="46"/>
      <c r="BN369" s="46"/>
      <c r="BO369" s="46"/>
      <c r="BP369" s="47"/>
      <c r="BQ369" s="48">
        <f t="shared" si="207"/>
        <v>0</v>
      </c>
      <c r="BR369" s="49"/>
      <c r="BS369" s="11"/>
      <c r="BT369" s="9"/>
      <c r="BU369" s="9"/>
      <c r="BV369" s="9"/>
      <c r="BW369" s="9"/>
      <c r="BX369" s="24"/>
      <c r="BY369" s="24"/>
      <c r="BZ369" s="45" t="s">
        <v>56</v>
      </c>
      <c r="CA369" s="46"/>
      <c r="CB369" s="46"/>
      <c r="CC369" s="46"/>
      <c r="CD369" s="46"/>
      <c r="CE369" s="46"/>
      <c r="CF369" s="47"/>
      <c r="CG369" s="48">
        <f t="shared" si="208"/>
        <v>0</v>
      </c>
      <c r="CH369" s="49"/>
      <c r="CI369" s="61"/>
      <c r="CJ369" s="88"/>
    </row>
    <row r="370" spans="1:88" x14ac:dyDescent="0.25">
      <c r="A370" s="85"/>
      <c r="B370" s="82"/>
      <c r="C370" s="82"/>
      <c r="D370" s="14" t="s">
        <v>35</v>
      </c>
      <c r="E370" s="39"/>
      <c r="F370" s="24"/>
      <c r="G370" s="35"/>
      <c r="H370" s="9"/>
      <c r="I370" s="9"/>
      <c r="J370" s="9"/>
      <c r="K370" s="9"/>
      <c r="L370" s="24"/>
      <c r="M370" s="24"/>
      <c r="N370" s="53" t="s">
        <v>57</v>
      </c>
      <c r="O370" s="54"/>
      <c r="P370" s="54"/>
      <c r="Q370" s="54"/>
      <c r="R370" s="54"/>
      <c r="S370" s="54"/>
      <c r="T370" s="55"/>
      <c r="U370" s="56">
        <f t="shared" si="209"/>
        <v>0</v>
      </c>
      <c r="V370" s="57"/>
      <c r="W370" s="11"/>
      <c r="X370" s="9"/>
      <c r="Y370" s="9"/>
      <c r="Z370" s="9"/>
      <c r="AA370" s="9"/>
      <c r="AB370" s="24"/>
      <c r="AC370" s="24"/>
      <c r="AD370" s="45" t="s">
        <v>57</v>
      </c>
      <c r="AE370" s="46"/>
      <c r="AF370" s="46"/>
      <c r="AG370" s="46"/>
      <c r="AH370" s="46"/>
      <c r="AI370" s="46"/>
      <c r="AJ370" s="47"/>
      <c r="AK370" s="48">
        <f t="shared" si="205"/>
        <v>0</v>
      </c>
      <c r="AL370" s="49"/>
      <c r="AM370" s="11"/>
      <c r="AN370" s="9"/>
      <c r="AO370" s="9"/>
      <c r="AP370" s="9"/>
      <c r="AQ370" s="9"/>
      <c r="AR370" s="24"/>
      <c r="AS370" s="24"/>
      <c r="AT370" s="45" t="s">
        <v>57</v>
      </c>
      <c r="AU370" s="46"/>
      <c r="AV370" s="46"/>
      <c r="AW370" s="46"/>
      <c r="AX370" s="46"/>
      <c r="AY370" s="46"/>
      <c r="AZ370" s="47"/>
      <c r="BA370" s="48">
        <f t="shared" si="206"/>
        <v>0</v>
      </c>
      <c r="BB370" s="49"/>
      <c r="BC370" s="11"/>
      <c r="BD370" s="9"/>
      <c r="BE370" s="9"/>
      <c r="BF370" s="9"/>
      <c r="BG370" s="9"/>
      <c r="BH370" s="24"/>
      <c r="BI370" s="24"/>
      <c r="BJ370" s="45" t="s">
        <v>57</v>
      </c>
      <c r="BK370" s="46"/>
      <c r="BL370" s="46"/>
      <c r="BM370" s="46"/>
      <c r="BN370" s="46"/>
      <c r="BO370" s="46"/>
      <c r="BP370" s="47"/>
      <c r="BQ370" s="48">
        <f t="shared" si="207"/>
        <v>0</v>
      </c>
      <c r="BR370" s="49"/>
      <c r="BS370" s="11"/>
      <c r="BT370" s="9"/>
      <c r="BU370" s="9"/>
      <c r="BV370" s="9"/>
      <c r="BW370" s="9"/>
      <c r="BX370" s="24"/>
      <c r="BY370" s="24"/>
      <c r="BZ370" s="45" t="s">
        <v>57</v>
      </c>
      <c r="CA370" s="46"/>
      <c r="CB370" s="46"/>
      <c r="CC370" s="46"/>
      <c r="CD370" s="46"/>
      <c r="CE370" s="46"/>
      <c r="CF370" s="47"/>
      <c r="CG370" s="48">
        <f t="shared" si="208"/>
        <v>0</v>
      </c>
      <c r="CH370" s="49"/>
      <c r="CI370" s="61"/>
      <c r="CJ370" s="88"/>
    </row>
    <row r="371" spans="1:88" x14ac:dyDescent="0.25">
      <c r="A371" s="85"/>
      <c r="B371" s="82"/>
      <c r="C371" s="82"/>
      <c r="D371" s="14" t="s">
        <v>32</v>
      </c>
      <c r="E371" s="40"/>
      <c r="F371" s="25"/>
      <c r="G371" s="36"/>
      <c r="H371" s="20"/>
      <c r="I371" s="20">
        <v>6</v>
      </c>
      <c r="J371" s="20"/>
      <c r="K371" s="20"/>
      <c r="L371" s="25"/>
      <c r="M371" s="25"/>
      <c r="N371" s="53" t="s">
        <v>58</v>
      </c>
      <c r="O371" s="54"/>
      <c r="P371" s="54"/>
      <c r="Q371" s="54"/>
      <c r="R371" s="54"/>
      <c r="S371" s="54"/>
      <c r="T371" s="55"/>
      <c r="U371" s="56">
        <f t="shared" si="209"/>
        <v>6</v>
      </c>
      <c r="V371" s="57"/>
      <c r="W371" s="11"/>
      <c r="X371" s="9"/>
      <c r="Y371" s="20"/>
      <c r="Z371" s="9"/>
      <c r="AA371" s="9"/>
      <c r="AB371" s="24"/>
      <c r="AC371" s="24"/>
      <c r="AD371" s="45" t="s">
        <v>58</v>
      </c>
      <c r="AE371" s="46"/>
      <c r="AF371" s="46"/>
      <c r="AG371" s="46"/>
      <c r="AH371" s="46"/>
      <c r="AI371" s="46"/>
      <c r="AJ371" s="47"/>
      <c r="AK371" s="48">
        <f t="shared" si="205"/>
        <v>0</v>
      </c>
      <c r="AL371" s="49"/>
      <c r="AM371" s="11"/>
      <c r="AN371" s="9"/>
      <c r="AO371" s="9"/>
      <c r="AP371" s="20"/>
      <c r="AQ371" s="9"/>
      <c r="AR371" s="24"/>
      <c r="AS371" s="24"/>
      <c r="AT371" s="45" t="s">
        <v>58</v>
      </c>
      <c r="AU371" s="46"/>
      <c r="AV371" s="46"/>
      <c r="AW371" s="46"/>
      <c r="AX371" s="46"/>
      <c r="AY371" s="46"/>
      <c r="AZ371" s="47"/>
      <c r="BA371" s="48">
        <f t="shared" si="206"/>
        <v>0</v>
      </c>
      <c r="BB371" s="49"/>
      <c r="BC371" s="11"/>
      <c r="BD371" s="9"/>
      <c r="BE371" s="9"/>
      <c r="BF371" s="9"/>
      <c r="BG371" s="20"/>
      <c r="BH371" s="24"/>
      <c r="BI371" s="24"/>
      <c r="BJ371" s="45" t="s">
        <v>58</v>
      </c>
      <c r="BK371" s="46"/>
      <c r="BL371" s="46"/>
      <c r="BM371" s="46"/>
      <c r="BN371" s="46"/>
      <c r="BO371" s="46"/>
      <c r="BP371" s="47"/>
      <c r="BQ371" s="48">
        <f t="shared" si="207"/>
        <v>0</v>
      </c>
      <c r="BR371" s="49"/>
      <c r="BS371" s="11"/>
      <c r="BT371" s="9"/>
      <c r="BU371" s="9"/>
      <c r="BV371" s="9"/>
      <c r="BW371" s="9"/>
      <c r="BX371" s="24"/>
      <c r="BY371" s="24"/>
      <c r="BZ371" s="45" t="s">
        <v>58</v>
      </c>
      <c r="CA371" s="46"/>
      <c r="CB371" s="46"/>
      <c r="CC371" s="46"/>
      <c r="CD371" s="46"/>
      <c r="CE371" s="46"/>
      <c r="CF371" s="47"/>
      <c r="CG371" s="48">
        <f t="shared" si="208"/>
        <v>0</v>
      </c>
      <c r="CH371" s="49"/>
      <c r="CI371" s="61"/>
      <c r="CJ371" s="88"/>
    </row>
    <row r="372" spans="1:88" x14ac:dyDescent="0.25">
      <c r="A372" s="85"/>
      <c r="B372" s="82"/>
      <c r="C372" s="82"/>
      <c r="D372" s="14" t="s">
        <v>72</v>
      </c>
      <c r="E372" s="40"/>
      <c r="F372" s="25"/>
      <c r="G372" s="36"/>
      <c r="H372" s="20"/>
      <c r="I372" s="20"/>
      <c r="J372" s="20"/>
      <c r="K372" s="20"/>
      <c r="L372" s="25"/>
      <c r="M372" s="25"/>
      <c r="N372" s="53" t="s">
        <v>73</v>
      </c>
      <c r="O372" s="54"/>
      <c r="P372" s="54"/>
      <c r="Q372" s="54"/>
      <c r="R372" s="54"/>
      <c r="S372" s="54"/>
      <c r="T372" s="55"/>
      <c r="U372" s="56">
        <f t="shared" si="209"/>
        <v>0</v>
      </c>
      <c r="V372" s="57"/>
      <c r="W372" s="19"/>
      <c r="X372" s="20"/>
      <c r="Y372" s="20"/>
      <c r="Z372" s="20"/>
      <c r="AA372" s="20"/>
      <c r="AB372" s="25"/>
      <c r="AC372" s="25"/>
      <c r="AD372" s="45" t="s">
        <v>73</v>
      </c>
      <c r="AE372" s="46"/>
      <c r="AF372" s="46"/>
      <c r="AG372" s="46"/>
      <c r="AH372" s="46"/>
      <c r="AI372" s="46"/>
      <c r="AJ372" s="47"/>
      <c r="AK372" s="48">
        <f t="shared" si="205"/>
        <v>0</v>
      </c>
      <c r="AL372" s="49"/>
      <c r="AM372" s="19"/>
      <c r="AN372" s="20"/>
      <c r="AO372" s="20"/>
      <c r="AP372" s="20"/>
      <c r="AQ372" s="20"/>
      <c r="AR372" s="25"/>
      <c r="AS372" s="25"/>
      <c r="AT372" s="45" t="s">
        <v>73</v>
      </c>
      <c r="AU372" s="46"/>
      <c r="AV372" s="46"/>
      <c r="AW372" s="46"/>
      <c r="AX372" s="46"/>
      <c r="AY372" s="46"/>
      <c r="AZ372" s="47"/>
      <c r="BA372" s="48">
        <f t="shared" si="206"/>
        <v>0</v>
      </c>
      <c r="BB372" s="49"/>
      <c r="BC372" s="19"/>
      <c r="BD372" s="20"/>
      <c r="BE372" s="20"/>
      <c r="BF372" s="20"/>
      <c r="BG372" s="20"/>
      <c r="BH372" s="25"/>
      <c r="BI372" s="25"/>
      <c r="BJ372" s="45" t="s">
        <v>73</v>
      </c>
      <c r="BK372" s="46"/>
      <c r="BL372" s="46"/>
      <c r="BM372" s="46"/>
      <c r="BN372" s="46"/>
      <c r="BO372" s="46"/>
      <c r="BP372" s="47"/>
      <c r="BQ372" s="48">
        <f t="shared" si="207"/>
        <v>0</v>
      </c>
      <c r="BR372" s="49"/>
      <c r="BS372" s="19"/>
      <c r="BT372" s="20"/>
      <c r="BU372" s="20"/>
      <c r="BV372" s="20"/>
      <c r="BW372" s="20"/>
      <c r="BX372" s="24"/>
      <c r="BY372" s="24"/>
      <c r="BZ372" s="45" t="s">
        <v>73</v>
      </c>
      <c r="CA372" s="46"/>
      <c r="CB372" s="46"/>
      <c r="CC372" s="46"/>
      <c r="CD372" s="46"/>
      <c r="CE372" s="46"/>
      <c r="CF372" s="47"/>
      <c r="CG372" s="48">
        <f t="shared" si="208"/>
        <v>0</v>
      </c>
      <c r="CH372" s="49"/>
      <c r="CI372" s="61"/>
      <c r="CJ372" s="88"/>
    </row>
    <row r="373" spans="1:88" ht="15.75" thickBot="1" x14ac:dyDescent="0.3">
      <c r="A373" s="86"/>
      <c r="B373" s="83"/>
      <c r="C373" s="83"/>
      <c r="D373" s="22" t="s">
        <v>54</v>
      </c>
      <c r="E373" s="41"/>
      <c r="F373" s="26"/>
      <c r="G373" s="37"/>
      <c r="H373" s="10"/>
      <c r="I373" s="10"/>
      <c r="J373" s="10"/>
      <c r="K373" s="10"/>
      <c r="L373" s="26"/>
      <c r="M373" s="26"/>
      <c r="N373" s="50" t="s">
        <v>59</v>
      </c>
      <c r="O373" s="51"/>
      <c r="P373" s="51"/>
      <c r="Q373" s="51"/>
      <c r="R373" s="51"/>
      <c r="S373" s="51"/>
      <c r="T373" s="52"/>
      <c r="U373" s="56">
        <f t="shared" si="209"/>
        <v>0</v>
      </c>
      <c r="V373" s="57"/>
      <c r="W373" s="12"/>
      <c r="X373" s="10"/>
      <c r="Y373" s="10"/>
      <c r="Z373" s="10"/>
      <c r="AA373" s="10"/>
      <c r="AB373" s="26"/>
      <c r="AC373" s="26"/>
      <c r="AD373" s="50" t="s">
        <v>59</v>
      </c>
      <c r="AE373" s="51"/>
      <c r="AF373" s="51"/>
      <c r="AG373" s="51"/>
      <c r="AH373" s="51"/>
      <c r="AI373" s="51"/>
      <c r="AJ373" s="52"/>
      <c r="AK373" s="58">
        <f t="shared" si="205"/>
        <v>0</v>
      </c>
      <c r="AL373" s="59"/>
      <c r="AM373" s="12"/>
      <c r="AN373" s="10"/>
      <c r="AO373" s="10"/>
      <c r="AP373" s="10"/>
      <c r="AQ373" s="10"/>
      <c r="AR373" s="26"/>
      <c r="AS373" s="26"/>
      <c r="AT373" s="50" t="s">
        <v>59</v>
      </c>
      <c r="AU373" s="51"/>
      <c r="AV373" s="51"/>
      <c r="AW373" s="51"/>
      <c r="AX373" s="51"/>
      <c r="AY373" s="51"/>
      <c r="AZ373" s="52"/>
      <c r="BA373" s="58">
        <f t="shared" si="206"/>
        <v>0</v>
      </c>
      <c r="BB373" s="59"/>
      <c r="BC373" s="12"/>
      <c r="BD373" s="10"/>
      <c r="BE373" s="10"/>
      <c r="BF373" s="10"/>
      <c r="BG373" s="10"/>
      <c r="BH373" s="26"/>
      <c r="BI373" s="26"/>
      <c r="BJ373" s="50" t="s">
        <v>59</v>
      </c>
      <c r="BK373" s="51"/>
      <c r="BL373" s="51"/>
      <c r="BM373" s="51"/>
      <c r="BN373" s="51"/>
      <c r="BO373" s="51"/>
      <c r="BP373" s="52"/>
      <c r="BQ373" s="58">
        <f t="shared" si="207"/>
        <v>0</v>
      </c>
      <c r="BR373" s="59"/>
      <c r="BS373" s="12"/>
      <c r="BT373" s="10"/>
      <c r="BU373" s="10"/>
      <c r="BV373" s="10"/>
      <c r="BW373" s="10"/>
      <c r="BX373" s="24"/>
      <c r="BY373" s="24"/>
      <c r="BZ373" s="50" t="s">
        <v>59</v>
      </c>
      <c r="CA373" s="51"/>
      <c r="CB373" s="51"/>
      <c r="CC373" s="51"/>
      <c r="CD373" s="51"/>
      <c r="CE373" s="51"/>
      <c r="CF373" s="52"/>
      <c r="CG373" s="58">
        <f t="shared" si="208"/>
        <v>0</v>
      </c>
      <c r="CH373" s="59"/>
      <c r="CI373" s="62"/>
      <c r="CJ373" s="89"/>
    </row>
    <row r="374" spans="1:88" x14ac:dyDescent="0.25">
      <c r="A374" s="84">
        <v>42</v>
      </c>
      <c r="B374" s="81"/>
      <c r="C374" s="81" t="s">
        <v>9</v>
      </c>
      <c r="D374" s="15" t="s">
        <v>29</v>
      </c>
      <c r="E374" s="38"/>
      <c r="F374" s="23"/>
      <c r="G374" s="34">
        <v>5</v>
      </c>
      <c r="H374" s="17">
        <v>7</v>
      </c>
      <c r="I374" s="17">
        <v>5</v>
      </c>
      <c r="J374" s="17">
        <v>5</v>
      </c>
      <c r="K374" s="17">
        <v>5</v>
      </c>
      <c r="L374" s="23"/>
      <c r="M374" s="23"/>
      <c r="N374" s="42">
        <f>SUM(G374:K374)+U376</f>
        <v>27</v>
      </c>
      <c r="O374" s="42">
        <f>IF($C374="BLM-ATÖLYE-LAB(ŞEF)",20,IF($C374="SINIF",18,IF($C374="OKUL ÖNCESİ",18,IF($C374="REHBER ÖĞ",18,IF($C374="ÖZEL EĞİTİM ÖĞRT.",18,IF($C374="MÜDÜR",2,IF($C374="MÜDÜR YRD",6,IF($C374="MÜDÜR BAŞYARD",2,IF($C374="ATÖLYE-LAB",20,15)))))))))</f>
        <v>2</v>
      </c>
      <c r="P374" s="42">
        <f>IF(N374-O374&gt;0,N374-O374,0)</f>
        <v>25</v>
      </c>
      <c r="Q374" s="42">
        <f>IF(OR($C374="MÜDÜR",$C374="MÜDÜR YRD",$C374="MÜDÜR BAŞYARD"),0,IF(AND(N374+IF(S374="VAR",1,0)&gt;29,N374+IF(S374="VAR",1,0)&lt;41),3,IF(AND(N374+IF(S374="VAR",1,0)&gt;9,N374+IF(S374="VAR",1,0)&lt;20),1,IF(AND(N374+IF(S374="VAR",1,0)&gt;19,N374+IF(S374="VAR",1,0)&lt;30),2,0))))</f>
        <v>0</v>
      </c>
      <c r="R374" s="43" t="s">
        <v>5</v>
      </c>
      <c r="S374" s="43" t="s">
        <v>5</v>
      </c>
      <c r="T374" s="18">
        <f>3*COUNTIF(G374:K374,"M")</f>
        <v>0</v>
      </c>
      <c r="U374" s="42">
        <f>IF($C374="MÜDÜR BAŞYARD",0,IF($C374="MÜDÜR",0,IF($C374="MÜDÜR YRD",0,IF($C374="REHBER ÖĞ",0,IF($C374="FORMATÖR",0,IF($C374="ÖZEL EĞİTİM ÖĞRT.",0,IF(OR(R374="VAR",S374="VAR"),2,)))))))</f>
        <v>0</v>
      </c>
      <c r="V374" s="44">
        <f>IF($C374="REHBER ÖĞ",N374+U381,IF($C374="FORMATÖR",N374+U381,IF($C374="ÖZEL EĞİTİM ÖĞRT.",N374+U381,P374+Q374+U374+T374+U375+U377+U378+U379+U380+U381+U382)))</f>
        <v>31</v>
      </c>
      <c r="W374" s="16"/>
      <c r="X374" s="17"/>
      <c r="Y374" s="17"/>
      <c r="Z374" s="17"/>
      <c r="AA374" s="17"/>
      <c r="AB374" s="23"/>
      <c r="AC374" s="23"/>
      <c r="AD374" s="42">
        <f>SUM(W374:AA374)+AK376</f>
        <v>0</v>
      </c>
      <c r="AE374" s="42">
        <f>IF($C374="BLM-ATÖLYE-LAB(ŞEF)",20,IF($C374="SINIF",18,IF($C374="OKUL ÖNCESİ",18,IF($C374="REHBER ÖĞ",18,IF($C374="ÖZEL EĞİTİM ÖĞRT.",18,IF($C374="MÜDÜR",2,IF($C374="MÜDÜR YRD",6,IF($C374="MÜDÜR BAŞYARD",2,IF($C374="ATÖLYE-LAB",20,15)))))))))</f>
        <v>2</v>
      </c>
      <c r="AF374" s="42">
        <f>IF(AD374-AE374&gt;0,AD374-AE374,0)</f>
        <v>0</v>
      </c>
      <c r="AG374" s="42">
        <f>IF(OR($C374="MÜDÜR",$C374="MÜDÜR YRD",$C374="MÜDÜR BAŞYARD"),0,IF(AND(AD374+IF(AI374="VAR",1,0)&gt;29,AD374+IF(AI374="VAR",1,0)&lt;41),3,IF(AND(AD374+IF(AI374="VAR",1,0)&gt;9,AD374+IF(AI374="VAR",1,0)&lt;20),1,IF(AND(AD374+IF(AI374="VAR",1,0)&gt;19,AD374+IF(AI374="VAR",1,0)&lt;30),2,0))))</f>
        <v>0</v>
      </c>
      <c r="AH374" s="43" t="s">
        <v>5</v>
      </c>
      <c r="AI374" s="43" t="s">
        <v>4</v>
      </c>
      <c r="AJ374" s="18">
        <f>3*COUNTIF(W374:AA374,"M")</f>
        <v>0</v>
      </c>
      <c r="AK374" s="42">
        <f>IF($C374="MÜDÜR BAŞYARD",0,IF($C374="MÜDÜR",0,IF($C374="MÜDÜR YRD",0,IF($C374="REHBER ÖĞ",0,IF($C374="FORMATÖR",0,IF($C374="ÖZEL EĞİTİM ÖĞRT.",0,IF(OR(AH374="VAR",AI374="VAR"),2,)))))))</f>
        <v>0</v>
      </c>
      <c r="AL374" s="44">
        <f>IF($C374="REHBER ÖĞ",AD374+AK381,IF($C374="FORMATÖR",AD374+AK381,IF($C374="ÖZEL EĞİTİM ÖĞRT.",AD374+AK381,AF374+AG374+AK374+AJ374+AK375+AK377+AK378+AK379+AK380+AK381+AK382)))</f>
        <v>0</v>
      </c>
      <c r="AM374" s="16"/>
      <c r="AN374" s="17"/>
      <c r="AO374" s="17"/>
      <c r="AP374" s="17"/>
      <c r="AQ374" s="17"/>
      <c r="AR374" s="23"/>
      <c r="AS374" s="23"/>
      <c r="AT374" s="42">
        <f>SUM(AM374:AQ374)+BA376</f>
        <v>0</v>
      </c>
      <c r="AU374" s="42">
        <f>IF($C374="BLM-ATÖLYE-LAB(ŞEF)",20,IF($C374="SINIF",18,IF($C374="OKUL ÖNCESİ",18,IF($C374="REHBER ÖĞ",18,IF($C374="ÖZEL EĞİTİM ÖĞRT.",18,IF($C374="MÜDÜR",2,IF($C374="MÜDÜR YRD",6,IF($C374="MÜDÜR BAŞYARD",2,IF($C374="ATÖLYE-LAB",20,15)))))))))</f>
        <v>2</v>
      </c>
      <c r="AV374" s="42">
        <f>IF(AT374-AU374&gt;0,AT374-AU374,0)</f>
        <v>0</v>
      </c>
      <c r="AW374" s="42">
        <f>IF(OR($C374="MÜDÜR",$C374="MÜDÜR YRD",$C374="MÜDÜR BAŞYARD"),0,IF(AND(AT374+IF(AY374="VAR",1,0)&gt;29,AT374+IF(AY374="VAR",1,0)&lt;41),3,IF(AND(AT374+IF(AY374="VAR",1,0)&gt;9,AT374+IF(AY374="VAR",1,0)&lt;20),1,IF(AND(AT374+IF(AY374="VAR",1,0)&gt;19,AT374+IF(AY374="VAR",1,0)&lt;30),2,0))))</f>
        <v>0</v>
      </c>
      <c r="AX374" s="43" t="s">
        <v>4</v>
      </c>
      <c r="AY374" s="43" t="s">
        <v>5</v>
      </c>
      <c r="AZ374" s="18">
        <f>3*COUNTIF(AM374:AQ374,"M")</f>
        <v>0</v>
      </c>
      <c r="BA374" s="42">
        <f>IF($C374="MÜDÜR BAŞYARD",0,IF($C374="MÜDÜR",0,IF($C374="MÜDÜR YRD",0,IF($C374="REHBER ÖĞ",0,IF($C374="FORMATÖR",0,IF($C374="ÖZEL EĞİTİM ÖĞRT.",0,IF(OR(AX374="VAR",AY374="VAR"),2,)))))))</f>
        <v>0</v>
      </c>
      <c r="BB374" s="44">
        <f>IF($C374="REHBER ÖĞ",AT374+BA381,IF($C374="FORMATÖR",AT374+BA381,IF($C374="ÖZEL EĞİTİM ÖĞRT.",AT374+BA381,AV374+AW374+BA374+AZ374+BA375+BA377+BA378+BA379+BA380+BA381+BA382)))</f>
        <v>0</v>
      </c>
      <c r="BC374" s="16"/>
      <c r="BD374" s="17"/>
      <c r="BE374" s="17"/>
      <c r="BF374" s="17"/>
      <c r="BG374" s="17"/>
      <c r="BH374" s="23"/>
      <c r="BI374" s="23"/>
      <c r="BJ374" s="42">
        <f>SUM(BC374:BG374)+BQ376</f>
        <v>0</v>
      </c>
      <c r="BK374" s="42">
        <f>IF($C374="BLM-ATÖLYE-LAB(ŞEF)",20,IF($C374="SINIF",18,IF($C374="OKUL ÖNCESİ",18,IF($C374="REHBER ÖĞ",18,IF($C374="ÖZEL EĞİTİM ÖĞRT.",18,IF($C374="MÜDÜR",2,IF($C374="MÜDÜR YRD",6,IF($C374="MÜDÜR BAŞYARD",2,IF($C374="ATÖLYE-LAB",20,15)))))))))</f>
        <v>2</v>
      </c>
      <c r="BL374" s="42">
        <f>IF(BJ374-BK374&gt;0,BJ374-BK374,0)</f>
        <v>0</v>
      </c>
      <c r="BM374" s="42">
        <f>IF(OR($C374="MÜDÜR",$C374="MÜDÜR YRD",$C374="MÜDÜR BAŞYARD"),0,IF(AND(BJ374+IF(BO374="VAR",1,0)&gt;29,BJ374+IF(BO374="VAR",1,0)&lt;41),3,IF(AND(BJ374+IF(BO374="VAR",1,0)&gt;9,BJ374+IF(BO374="VAR",1,0)&lt;20),1,IF(AND(BJ374+IF(BO374="VAR",1,0)&gt;19,BJ374+IF(BO374="VAR",1,0)&lt;30),2,0))))</f>
        <v>0</v>
      </c>
      <c r="BN374" s="43" t="s">
        <v>4</v>
      </c>
      <c r="BO374" s="43" t="s">
        <v>5</v>
      </c>
      <c r="BP374" s="18">
        <f>3*COUNTIF(BC374:BG374,"M")</f>
        <v>0</v>
      </c>
      <c r="BQ374" s="42">
        <f>IF($C374="MÜDÜR BAŞYARD",0,IF($C374="MÜDÜR",0,IF($C374="MÜDÜR YRD",0,IF($C374="REHBER ÖĞ",0,IF($C374="FORMATÖR",0,IF($C374="ÖZEL EĞİTİM ÖĞRT.",0,IF(OR(BN374="VAR",BO374="VAR"),2,)))))))</f>
        <v>0</v>
      </c>
      <c r="BR374" s="44">
        <f>IF($C374="REHBER ÖĞ",BJ374+BQ381,IF($C374="FORMATÖR",BJ374+BQ381,IF($C374="ÖZEL EĞİTİM ÖĞRT.",BJ374+BQ381,BL374+BM374+BQ374+BP374+BQ375+BQ377+BQ378+BQ379+BQ380+BQ381+BQ382)))</f>
        <v>0</v>
      </c>
      <c r="BS374" s="16"/>
      <c r="BT374" s="17"/>
      <c r="BU374" s="17"/>
      <c r="BV374" s="17"/>
      <c r="BW374" s="17"/>
      <c r="BX374" s="23"/>
      <c r="BY374" s="23"/>
      <c r="BZ374" s="42">
        <f>SUM(BS374:BW374)+CG376</f>
        <v>0</v>
      </c>
      <c r="CA374" s="42">
        <f>IF($C374="BLM-ATÖLYE-LAB(ŞEF)",20,IF($C374="SINIF",18,IF($C374="OKUL ÖNCESİ",18,IF($C374="REHBER ÖĞ",18,IF($C374="ÖZEL EĞİTİM ÖĞRT.",18,IF($C374="MÜDÜR",2,IF($C374="MÜDÜR YRD",6,IF($C374="MÜDÜR BAŞYARD",2,IF($C374="ATÖLYE-LAB",20,15)))))))))</f>
        <v>2</v>
      </c>
      <c r="CB374" s="42">
        <f>IF(BZ374-CA374&gt;0,BZ374-CA374,0)</f>
        <v>0</v>
      </c>
      <c r="CC374" s="42">
        <f>IF(OR($C374="MÜDÜR",$C374="MÜDÜR YRD",$C374="MÜDÜR BAŞYARD"),0,IF(AND(BZ374+IF(CE374="VAR",1,0)&gt;29,BZ374+IF(CE374="VAR",1,0)&lt;41),3,IF(AND(BZ374+IF(CE374="VAR",1,0)&gt;9,BZ374+IF(CE374="VAR",1,0)&lt;20),1,IF(AND(BZ374+IF(CE374="VAR",1,0)&gt;19,BZ374+IF(CE374="VAR",1,0)&lt;30),2,0))))</f>
        <v>0</v>
      </c>
      <c r="CD374" s="43" t="s">
        <v>5</v>
      </c>
      <c r="CE374" s="43" t="s">
        <v>4</v>
      </c>
      <c r="CF374" s="18">
        <f>3*COUNTIF(BS374:BW374,"M")</f>
        <v>0</v>
      </c>
      <c r="CG374" s="42">
        <f>IF($C374="MÜDÜR BAŞYARD",0,IF($C374="MÜDÜR",0,IF($C374="MÜDÜR YRD",0,IF($C374="REHBER ÖĞ",0,IF($C374="FORMATÖR",0,IF($C374="ÖZEL EĞİTİM ÖĞRT.",0,IF(OR(CD374="VAR",CE374="VAR"),2,)))))))</f>
        <v>0</v>
      </c>
      <c r="CH374" s="44">
        <f>IF($C374="REHBER ÖĞ",BZ374+CG381,IF($C374="FORMATÖR",BZ374+CG381,IF($C374="ÖZEL EĞİTİM ÖĞRT.",BZ374+CG381,CB374+CC374+CG374+CF374+CG375+CG377+CG378+CG379+CG380+CG381+CG382)))</f>
        <v>0</v>
      </c>
      <c r="CI374" s="60">
        <f>V374+AL374+BB374+BR374+CH374</f>
        <v>31</v>
      </c>
      <c r="CJ374" s="87"/>
    </row>
    <row r="375" spans="1:88" x14ac:dyDescent="0.25">
      <c r="A375" s="85"/>
      <c r="B375" s="82"/>
      <c r="C375" s="82"/>
      <c r="D375" s="14" t="s">
        <v>76</v>
      </c>
      <c r="E375" s="39"/>
      <c r="F375" s="24"/>
      <c r="G375" s="35"/>
      <c r="H375" s="9"/>
      <c r="I375" s="9"/>
      <c r="J375" s="9"/>
      <c r="K375" s="9"/>
      <c r="L375" s="24"/>
      <c r="M375" s="24"/>
      <c r="N375" s="53" t="s">
        <v>77</v>
      </c>
      <c r="O375" s="54"/>
      <c r="P375" s="54"/>
      <c r="Q375" s="54"/>
      <c r="R375" s="54"/>
      <c r="S375" s="54"/>
      <c r="T375" s="55"/>
      <c r="U375" s="56">
        <f>SUM(E375:M375)</f>
        <v>0</v>
      </c>
      <c r="V375" s="57"/>
      <c r="W375" s="11"/>
      <c r="X375" s="9"/>
      <c r="Y375" s="9"/>
      <c r="Z375" s="9"/>
      <c r="AA375" s="9"/>
      <c r="AB375" s="24"/>
      <c r="AC375" s="24"/>
      <c r="AD375" s="45" t="s">
        <v>77</v>
      </c>
      <c r="AE375" s="46"/>
      <c r="AF375" s="46"/>
      <c r="AG375" s="46"/>
      <c r="AH375" s="46"/>
      <c r="AI375" s="46"/>
      <c r="AJ375" s="47"/>
      <c r="AK375" s="48">
        <f>SUM(W375:AC375)</f>
        <v>0</v>
      </c>
      <c r="AL375" s="49"/>
      <c r="AM375" s="11"/>
      <c r="AN375" s="9"/>
      <c r="AO375" s="9"/>
      <c r="AP375" s="9"/>
      <c r="AQ375" s="9"/>
      <c r="AR375" s="24"/>
      <c r="AS375" s="24"/>
      <c r="AT375" s="45" t="s">
        <v>77</v>
      </c>
      <c r="AU375" s="46"/>
      <c r="AV375" s="46"/>
      <c r="AW375" s="46"/>
      <c r="AX375" s="46"/>
      <c r="AY375" s="46"/>
      <c r="AZ375" s="47"/>
      <c r="BA375" s="48">
        <f>SUM(AM375:AS375)</f>
        <v>0</v>
      </c>
      <c r="BB375" s="49"/>
      <c r="BC375" s="11"/>
      <c r="BD375" s="9"/>
      <c r="BE375" s="9"/>
      <c r="BF375" s="9"/>
      <c r="BG375" s="9"/>
      <c r="BH375" s="24"/>
      <c r="BI375" s="24"/>
      <c r="BJ375" s="45" t="s">
        <v>77</v>
      </c>
      <c r="BK375" s="46"/>
      <c r="BL375" s="46"/>
      <c r="BM375" s="46"/>
      <c r="BN375" s="46"/>
      <c r="BO375" s="46"/>
      <c r="BP375" s="47"/>
      <c r="BQ375" s="48">
        <f>SUM(BC375:BI375)</f>
        <v>0</v>
      </c>
      <c r="BR375" s="49"/>
      <c r="BS375" s="11"/>
      <c r="BT375" s="9"/>
      <c r="BU375" s="9"/>
      <c r="BV375" s="9"/>
      <c r="BW375" s="9"/>
      <c r="BX375" s="24"/>
      <c r="BY375" s="24"/>
      <c r="BZ375" s="45" t="s">
        <v>77</v>
      </c>
      <c r="CA375" s="46"/>
      <c r="CB375" s="46"/>
      <c r="CC375" s="46"/>
      <c r="CD375" s="46"/>
      <c r="CE375" s="46"/>
      <c r="CF375" s="47"/>
      <c r="CG375" s="48">
        <f>SUM(BS375:BY375)</f>
        <v>0</v>
      </c>
      <c r="CH375" s="49"/>
      <c r="CI375" s="61"/>
      <c r="CJ375" s="88"/>
    </row>
    <row r="376" spans="1:88" x14ac:dyDescent="0.25">
      <c r="A376" s="85"/>
      <c r="B376" s="82"/>
      <c r="C376" s="82"/>
      <c r="D376" s="14" t="s">
        <v>78</v>
      </c>
      <c r="E376" s="39"/>
      <c r="F376" s="24"/>
      <c r="G376" s="35"/>
      <c r="H376" s="9"/>
      <c r="I376" s="9"/>
      <c r="J376" s="9"/>
      <c r="K376" s="9"/>
      <c r="L376" s="24"/>
      <c r="M376" s="24"/>
      <c r="N376" s="45" t="s">
        <v>79</v>
      </c>
      <c r="O376" s="46"/>
      <c r="P376" s="46"/>
      <c r="Q376" s="46"/>
      <c r="R376" s="46"/>
      <c r="S376" s="46"/>
      <c r="T376" s="47"/>
      <c r="U376" s="56">
        <f>SUM(E376:M376)</f>
        <v>0</v>
      </c>
      <c r="V376" s="57"/>
      <c r="W376" s="11"/>
      <c r="X376" s="9"/>
      <c r="Y376" s="9"/>
      <c r="Z376" s="9"/>
      <c r="AA376" s="9"/>
      <c r="AB376" s="24"/>
      <c r="AC376" s="24"/>
      <c r="AD376" s="45" t="s">
        <v>79</v>
      </c>
      <c r="AE376" s="46"/>
      <c r="AF376" s="46"/>
      <c r="AG376" s="46"/>
      <c r="AH376" s="46"/>
      <c r="AI376" s="46"/>
      <c r="AJ376" s="47"/>
      <c r="AK376" s="48">
        <f>SUM(W376:AC376)</f>
        <v>0</v>
      </c>
      <c r="AL376" s="49"/>
      <c r="AM376" s="11"/>
      <c r="AN376" s="9"/>
      <c r="AO376" s="9"/>
      <c r="AP376" s="9"/>
      <c r="AQ376" s="9"/>
      <c r="AR376" s="24"/>
      <c r="AS376" s="24"/>
      <c r="AT376" s="45" t="s">
        <v>79</v>
      </c>
      <c r="AU376" s="46"/>
      <c r="AV376" s="46"/>
      <c r="AW376" s="46"/>
      <c r="AX376" s="46"/>
      <c r="AY376" s="46"/>
      <c r="AZ376" s="47"/>
      <c r="BA376" s="48">
        <f>SUM(AM376:AS376)</f>
        <v>0</v>
      </c>
      <c r="BB376" s="49"/>
      <c r="BC376" s="11"/>
      <c r="BD376" s="9"/>
      <c r="BE376" s="9"/>
      <c r="BF376" s="9"/>
      <c r="BG376" s="9"/>
      <c r="BH376" s="24"/>
      <c r="BI376" s="24"/>
      <c r="BJ376" s="45" t="s">
        <v>79</v>
      </c>
      <c r="BK376" s="46"/>
      <c r="BL376" s="46"/>
      <c r="BM376" s="46"/>
      <c r="BN376" s="46"/>
      <c r="BO376" s="46"/>
      <c r="BP376" s="47"/>
      <c r="BQ376" s="48">
        <f>SUM(BC376:BI376)</f>
        <v>0</v>
      </c>
      <c r="BR376" s="49"/>
      <c r="BS376" s="11"/>
      <c r="BT376" s="9"/>
      <c r="BU376" s="9"/>
      <c r="BV376" s="9"/>
      <c r="BW376" s="9"/>
      <c r="BX376" s="24"/>
      <c r="BY376" s="24"/>
      <c r="BZ376" s="45" t="s">
        <v>79</v>
      </c>
      <c r="CA376" s="46"/>
      <c r="CB376" s="46"/>
      <c r="CC376" s="46"/>
      <c r="CD376" s="46"/>
      <c r="CE376" s="46"/>
      <c r="CF376" s="47"/>
      <c r="CG376" s="48">
        <f>SUM(BS376:BY376)</f>
        <v>0</v>
      </c>
      <c r="CH376" s="49"/>
      <c r="CI376" s="61"/>
      <c r="CJ376" s="88"/>
    </row>
    <row r="377" spans="1:88" x14ac:dyDescent="0.25">
      <c r="A377" s="85"/>
      <c r="B377" s="82"/>
      <c r="C377" s="82"/>
      <c r="D377" s="14" t="s">
        <v>28</v>
      </c>
      <c r="E377" s="39"/>
      <c r="F377" s="24"/>
      <c r="G377" s="35"/>
      <c r="H377" s="9"/>
      <c r="I377" s="9"/>
      <c r="J377" s="9"/>
      <c r="K377" s="9"/>
      <c r="L377" s="24"/>
      <c r="M377" s="24"/>
      <c r="N377" s="53" t="s">
        <v>55</v>
      </c>
      <c r="O377" s="54"/>
      <c r="P377" s="54"/>
      <c r="Q377" s="54"/>
      <c r="R377" s="54"/>
      <c r="S377" s="54"/>
      <c r="T377" s="55"/>
      <c r="U377" s="56">
        <f>SUM(E377:M377)</f>
        <v>0</v>
      </c>
      <c r="V377" s="57"/>
      <c r="W377" s="11"/>
      <c r="X377" s="9"/>
      <c r="Y377" s="9"/>
      <c r="Z377" s="9"/>
      <c r="AA377" s="9"/>
      <c r="AB377" s="24"/>
      <c r="AC377" s="24"/>
      <c r="AD377" s="45" t="s">
        <v>55</v>
      </c>
      <c r="AE377" s="46"/>
      <c r="AF377" s="46"/>
      <c r="AG377" s="46"/>
      <c r="AH377" s="46"/>
      <c r="AI377" s="46"/>
      <c r="AJ377" s="47"/>
      <c r="AK377" s="48">
        <f t="shared" ref="AK377:AK382" si="210">SUM(W377:AC377)</f>
        <v>0</v>
      </c>
      <c r="AL377" s="49"/>
      <c r="AM377" s="11"/>
      <c r="AN377" s="9"/>
      <c r="AO377" s="9"/>
      <c r="AP377" s="9"/>
      <c r="AQ377" s="9"/>
      <c r="AR377" s="24"/>
      <c r="AS377" s="24"/>
      <c r="AT377" s="45" t="s">
        <v>55</v>
      </c>
      <c r="AU377" s="46"/>
      <c r="AV377" s="46"/>
      <c r="AW377" s="46"/>
      <c r="AX377" s="46"/>
      <c r="AY377" s="46"/>
      <c r="AZ377" s="47"/>
      <c r="BA377" s="48">
        <f t="shared" ref="BA377:BA382" si="211">SUM(AM377:AS377)</f>
        <v>0</v>
      </c>
      <c r="BB377" s="49"/>
      <c r="BC377" s="11"/>
      <c r="BD377" s="9"/>
      <c r="BE377" s="9"/>
      <c r="BF377" s="9"/>
      <c r="BG377" s="9"/>
      <c r="BH377" s="24"/>
      <c r="BI377" s="24"/>
      <c r="BJ377" s="45" t="s">
        <v>55</v>
      </c>
      <c r="BK377" s="46"/>
      <c r="BL377" s="46"/>
      <c r="BM377" s="46"/>
      <c r="BN377" s="46"/>
      <c r="BO377" s="46"/>
      <c r="BP377" s="47"/>
      <c r="BQ377" s="48">
        <f t="shared" ref="BQ377:BQ382" si="212">SUM(BC377:BI377)</f>
        <v>0</v>
      </c>
      <c r="BR377" s="49"/>
      <c r="BS377" s="11"/>
      <c r="BT377" s="9"/>
      <c r="BU377" s="9"/>
      <c r="BV377" s="9"/>
      <c r="BW377" s="9"/>
      <c r="BX377" s="24"/>
      <c r="BY377" s="24"/>
      <c r="BZ377" s="45" t="s">
        <v>55</v>
      </c>
      <c r="CA377" s="46"/>
      <c r="CB377" s="46"/>
      <c r="CC377" s="46"/>
      <c r="CD377" s="46"/>
      <c r="CE377" s="46"/>
      <c r="CF377" s="47"/>
      <c r="CG377" s="48">
        <f t="shared" ref="CG377:CG382" si="213">SUM(BS377:BY377)</f>
        <v>0</v>
      </c>
      <c r="CH377" s="49"/>
      <c r="CI377" s="61"/>
      <c r="CJ377" s="88"/>
    </row>
    <row r="378" spans="1:88" x14ac:dyDescent="0.25">
      <c r="A378" s="85"/>
      <c r="B378" s="82"/>
      <c r="C378" s="82"/>
      <c r="D378" s="14" t="s">
        <v>30</v>
      </c>
      <c r="E378" s="39"/>
      <c r="F378" s="24"/>
      <c r="G378" s="35"/>
      <c r="H378" s="9"/>
      <c r="I378" s="9"/>
      <c r="J378" s="9"/>
      <c r="K378" s="9"/>
      <c r="L378" s="24"/>
      <c r="M378" s="24"/>
      <c r="N378" s="53" t="s">
        <v>56</v>
      </c>
      <c r="O378" s="54"/>
      <c r="P378" s="54"/>
      <c r="Q378" s="54"/>
      <c r="R378" s="54"/>
      <c r="S378" s="54"/>
      <c r="T378" s="55"/>
      <c r="U378" s="56">
        <f t="shared" ref="U378:U382" si="214">SUM(E378:M378)</f>
        <v>0</v>
      </c>
      <c r="V378" s="57"/>
      <c r="W378" s="11"/>
      <c r="X378" s="9"/>
      <c r="Y378" s="9"/>
      <c r="Z378" s="9"/>
      <c r="AA378" s="9"/>
      <c r="AB378" s="24"/>
      <c r="AC378" s="24"/>
      <c r="AD378" s="45" t="s">
        <v>56</v>
      </c>
      <c r="AE378" s="46"/>
      <c r="AF378" s="46"/>
      <c r="AG378" s="46"/>
      <c r="AH378" s="46"/>
      <c r="AI378" s="46"/>
      <c r="AJ378" s="47"/>
      <c r="AK378" s="48">
        <f t="shared" si="210"/>
        <v>0</v>
      </c>
      <c r="AL378" s="49"/>
      <c r="AM378" s="11"/>
      <c r="AN378" s="9"/>
      <c r="AO378" s="9"/>
      <c r="AP378" s="9"/>
      <c r="AQ378" s="9"/>
      <c r="AR378" s="24"/>
      <c r="AS378" s="24"/>
      <c r="AT378" s="45" t="s">
        <v>56</v>
      </c>
      <c r="AU378" s="46"/>
      <c r="AV378" s="46"/>
      <c r="AW378" s="46"/>
      <c r="AX378" s="46"/>
      <c r="AY378" s="46"/>
      <c r="AZ378" s="47"/>
      <c r="BA378" s="48">
        <f t="shared" si="211"/>
        <v>0</v>
      </c>
      <c r="BB378" s="49"/>
      <c r="BC378" s="11"/>
      <c r="BD378" s="9"/>
      <c r="BE378" s="9"/>
      <c r="BF378" s="9"/>
      <c r="BG378" s="9"/>
      <c r="BH378" s="24"/>
      <c r="BI378" s="24"/>
      <c r="BJ378" s="45" t="s">
        <v>56</v>
      </c>
      <c r="BK378" s="46"/>
      <c r="BL378" s="46"/>
      <c r="BM378" s="46"/>
      <c r="BN378" s="46"/>
      <c r="BO378" s="46"/>
      <c r="BP378" s="47"/>
      <c r="BQ378" s="48">
        <f t="shared" si="212"/>
        <v>0</v>
      </c>
      <c r="BR378" s="49"/>
      <c r="BS378" s="11"/>
      <c r="BT378" s="9"/>
      <c r="BU378" s="9"/>
      <c r="BV378" s="9"/>
      <c r="BW378" s="9"/>
      <c r="BX378" s="24"/>
      <c r="BY378" s="24"/>
      <c r="BZ378" s="45" t="s">
        <v>56</v>
      </c>
      <c r="CA378" s="46"/>
      <c r="CB378" s="46"/>
      <c r="CC378" s="46"/>
      <c r="CD378" s="46"/>
      <c r="CE378" s="46"/>
      <c r="CF378" s="47"/>
      <c r="CG378" s="48">
        <f t="shared" si="213"/>
        <v>0</v>
      </c>
      <c r="CH378" s="49"/>
      <c r="CI378" s="61"/>
      <c r="CJ378" s="88"/>
    </row>
    <row r="379" spans="1:88" x14ac:dyDescent="0.25">
      <c r="A379" s="85"/>
      <c r="B379" s="82"/>
      <c r="C379" s="82"/>
      <c r="D379" s="14" t="s">
        <v>35</v>
      </c>
      <c r="E379" s="39"/>
      <c r="F379" s="24"/>
      <c r="G379" s="35"/>
      <c r="H379" s="9"/>
      <c r="I379" s="9"/>
      <c r="J379" s="9"/>
      <c r="K379" s="9"/>
      <c r="L379" s="24"/>
      <c r="M379" s="24"/>
      <c r="N379" s="53" t="s">
        <v>57</v>
      </c>
      <c r="O379" s="54"/>
      <c r="P379" s="54"/>
      <c r="Q379" s="54"/>
      <c r="R379" s="54"/>
      <c r="S379" s="54"/>
      <c r="T379" s="55"/>
      <c r="U379" s="56">
        <f t="shared" si="214"/>
        <v>0</v>
      </c>
      <c r="V379" s="57"/>
      <c r="W379" s="11"/>
      <c r="X379" s="9"/>
      <c r="Y379" s="9"/>
      <c r="Z379" s="9"/>
      <c r="AA379" s="9"/>
      <c r="AB379" s="24"/>
      <c r="AC379" s="24"/>
      <c r="AD379" s="45" t="s">
        <v>57</v>
      </c>
      <c r="AE379" s="46"/>
      <c r="AF379" s="46"/>
      <c r="AG379" s="46"/>
      <c r="AH379" s="46"/>
      <c r="AI379" s="46"/>
      <c r="AJ379" s="47"/>
      <c r="AK379" s="48">
        <f t="shared" si="210"/>
        <v>0</v>
      </c>
      <c r="AL379" s="49"/>
      <c r="AM379" s="11"/>
      <c r="AN379" s="9"/>
      <c r="AO379" s="9"/>
      <c r="AP379" s="9"/>
      <c r="AQ379" s="9"/>
      <c r="AR379" s="24"/>
      <c r="AS379" s="24"/>
      <c r="AT379" s="45" t="s">
        <v>57</v>
      </c>
      <c r="AU379" s="46"/>
      <c r="AV379" s="46"/>
      <c r="AW379" s="46"/>
      <c r="AX379" s="46"/>
      <c r="AY379" s="46"/>
      <c r="AZ379" s="47"/>
      <c r="BA379" s="48">
        <f t="shared" si="211"/>
        <v>0</v>
      </c>
      <c r="BB379" s="49"/>
      <c r="BC379" s="11"/>
      <c r="BD379" s="9"/>
      <c r="BE379" s="9"/>
      <c r="BF379" s="9"/>
      <c r="BG379" s="9"/>
      <c r="BH379" s="24"/>
      <c r="BI379" s="24"/>
      <c r="BJ379" s="45" t="s">
        <v>57</v>
      </c>
      <c r="BK379" s="46"/>
      <c r="BL379" s="46"/>
      <c r="BM379" s="46"/>
      <c r="BN379" s="46"/>
      <c r="BO379" s="46"/>
      <c r="BP379" s="47"/>
      <c r="BQ379" s="48">
        <f t="shared" si="212"/>
        <v>0</v>
      </c>
      <c r="BR379" s="49"/>
      <c r="BS379" s="11"/>
      <c r="BT379" s="9"/>
      <c r="BU379" s="9"/>
      <c r="BV379" s="9"/>
      <c r="BW379" s="9"/>
      <c r="BX379" s="24"/>
      <c r="BY379" s="24"/>
      <c r="BZ379" s="45" t="s">
        <v>57</v>
      </c>
      <c r="CA379" s="46"/>
      <c r="CB379" s="46"/>
      <c r="CC379" s="46"/>
      <c r="CD379" s="46"/>
      <c r="CE379" s="46"/>
      <c r="CF379" s="47"/>
      <c r="CG379" s="48">
        <f t="shared" si="213"/>
        <v>0</v>
      </c>
      <c r="CH379" s="49"/>
      <c r="CI379" s="61"/>
      <c r="CJ379" s="88"/>
    </row>
    <row r="380" spans="1:88" x14ac:dyDescent="0.25">
      <c r="A380" s="85"/>
      <c r="B380" s="82"/>
      <c r="C380" s="82"/>
      <c r="D380" s="14" t="s">
        <v>32</v>
      </c>
      <c r="E380" s="40"/>
      <c r="F380" s="25"/>
      <c r="G380" s="36"/>
      <c r="H380" s="20"/>
      <c r="I380" s="20">
        <v>6</v>
      </c>
      <c r="J380" s="20"/>
      <c r="K380" s="20"/>
      <c r="L380" s="25"/>
      <c r="M380" s="25"/>
      <c r="N380" s="53" t="s">
        <v>58</v>
      </c>
      <c r="O380" s="54"/>
      <c r="P380" s="54"/>
      <c r="Q380" s="54"/>
      <c r="R380" s="54"/>
      <c r="S380" s="54"/>
      <c r="T380" s="55"/>
      <c r="U380" s="56">
        <f t="shared" si="214"/>
        <v>6</v>
      </c>
      <c r="V380" s="57"/>
      <c r="W380" s="11"/>
      <c r="X380" s="9"/>
      <c r="Y380" s="20"/>
      <c r="Z380" s="9"/>
      <c r="AA380" s="9"/>
      <c r="AB380" s="24"/>
      <c r="AC380" s="24"/>
      <c r="AD380" s="45" t="s">
        <v>58</v>
      </c>
      <c r="AE380" s="46"/>
      <c r="AF380" s="46"/>
      <c r="AG380" s="46"/>
      <c r="AH380" s="46"/>
      <c r="AI380" s="46"/>
      <c r="AJ380" s="47"/>
      <c r="AK380" s="48">
        <f t="shared" si="210"/>
        <v>0</v>
      </c>
      <c r="AL380" s="49"/>
      <c r="AM380" s="11"/>
      <c r="AN380" s="9"/>
      <c r="AO380" s="9"/>
      <c r="AP380" s="20"/>
      <c r="AQ380" s="9"/>
      <c r="AR380" s="24"/>
      <c r="AS380" s="24"/>
      <c r="AT380" s="45" t="s">
        <v>58</v>
      </c>
      <c r="AU380" s="46"/>
      <c r="AV380" s="46"/>
      <c r="AW380" s="46"/>
      <c r="AX380" s="46"/>
      <c r="AY380" s="46"/>
      <c r="AZ380" s="47"/>
      <c r="BA380" s="48">
        <f t="shared" si="211"/>
        <v>0</v>
      </c>
      <c r="BB380" s="49"/>
      <c r="BC380" s="11"/>
      <c r="BD380" s="9"/>
      <c r="BE380" s="9"/>
      <c r="BF380" s="9"/>
      <c r="BG380" s="20"/>
      <c r="BH380" s="24"/>
      <c r="BI380" s="24"/>
      <c r="BJ380" s="45" t="s">
        <v>58</v>
      </c>
      <c r="BK380" s="46"/>
      <c r="BL380" s="46"/>
      <c r="BM380" s="46"/>
      <c r="BN380" s="46"/>
      <c r="BO380" s="46"/>
      <c r="BP380" s="47"/>
      <c r="BQ380" s="48">
        <f t="shared" si="212"/>
        <v>0</v>
      </c>
      <c r="BR380" s="49"/>
      <c r="BS380" s="11"/>
      <c r="BT380" s="9"/>
      <c r="BU380" s="9"/>
      <c r="BV380" s="9"/>
      <c r="BW380" s="9"/>
      <c r="BX380" s="24"/>
      <c r="BY380" s="24"/>
      <c r="BZ380" s="45" t="s">
        <v>58</v>
      </c>
      <c r="CA380" s="46"/>
      <c r="CB380" s="46"/>
      <c r="CC380" s="46"/>
      <c r="CD380" s="46"/>
      <c r="CE380" s="46"/>
      <c r="CF380" s="47"/>
      <c r="CG380" s="48">
        <f t="shared" si="213"/>
        <v>0</v>
      </c>
      <c r="CH380" s="49"/>
      <c r="CI380" s="61"/>
      <c r="CJ380" s="88"/>
    </row>
    <row r="381" spans="1:88" x14ac:dyDescent="0.25">
      <c r="A381" s="85"/>
      <c r="B381" s="82"/>
      <c r="C381" s="82"/>
      <c r="D381" s="14" t="s">
        <v>72</v>
      </c>
      <c r="E381" s="40"/>
      <c r="F381" s="25"/>
      <c r="G381" s="36"/>
      <c r="H381" s="20"/>
      <c r="I381" s="20"/>
      <c r="J381" s="20"/>
      <c r="K381" s="20"/>
      <c r="L381" s="25"/>
      <c r="M381" s="25"/>
      <c r="N381" s="53" t="s">
        <v>73</v>
      </c>
      <c r="O381" s="54"/>
      <c r="P381" s="54"/>
      <c r="Q381" s="54"/>
      <c r="R381" s="54"/>
      <c r="S381" s="54"/>
      <c r="T381" s="55"/>
      <c r="U381" s="56">
        <f t="shared" si="214"/>
        <v>0</v>
      </c>
      <c r="V381" s="57"/>
      <c r="W381" s="19"/>
      <c r="X381" s="20"/>
      <c r="Y381" s="20"/>
      <c r="Z381" s="20"/>
      <c r="AA381" s="20"/>
      <c r="AB381" s="25"/>
      <c r="AC381" s="25"/>
      <c r="AD381" s="45" t="s">
        <v>73</v>
      </c>
      <c r="AE381" s="46"/>
      <c r="AF381" s="46"/>
      <c r="AG381" s="46"/>
      <c r="AH381" s="46"/>
      <c r="AI381" s="46"/>
      <c r="AJ381" s="47"/>
      <c r="AK381" s="48">
        <f t="shared" si="210"/>
        <v>0</v>
      </c>
      <c r="AL381" s="49"/>
      <c r="AM381" s="19"/>
      <c r="AN381" s="20"/>
      <c r="AO381" s="20"/>
      <c r="AP381" s="20"/>
      <c r="AQ381" s="20"/>
      <c r="AR381" s="25"/>
      <c r="AS381" s="25"/>
      <c r="AT381" s="45" t="s">
        <v>73</v>
      </c>
      <c r="AU381" s="46"/>
      <c r="AV381" s="46"/>
      <c r="AW381" s="46"/>
      <c r="AX381" s="46"/>
      <c r="AY381" s="46"/>
      <c r="AZ381" s="47"/>
      <c r="BA381" s="48">
        <f t="shared" si="211"/>
        <v>0</v>
      </c>
      <c r="BB381" s="49"/>
      <c r="BC381" s="19"/>
      <c r="BD381" s="20"/>
      <c r="BE381" s="20"/>
      <c r="BF381" s="20"/>
      <c r="BG381" s="20"/>
      <c r="BH381" s="25"/>
      <c r="BI381" s="25"/>
      <c r="BJ381" s="45" t="s">
        <v>73</v>
      </c>
      <c r="BK381" s="46"/>
      <c r="BL381" s="46"/>
      <c r="BM381" s="46"/>
      <c r="BN381" s="46"/>
      <c r="BO381" s="46"/>
      <c r="BP381" s="47"/>
      <c r="BQ381" s="48">
        <f t="shared" si="212"/>
        <v>0</v>
      </c>
      <c r="BR381" s="49"/>
      <c r="BS381" s="19"/>
      <c r="BT381" s="20"/>
      <c r="BU381" s="20"/>
      <c r="BV381" s="20"/>
      <c r="BW381" s="20"/>
      <c r="BX381" s="24"/>
      <c r="BY381" s="24"/>
      <c r="BZ381" s="45" t="s">
        <v>73</v>
      </c>
      <c r="CA381" s="46"/>
      <c r="CB381" s="46"/>
      <c r="CC381" s="46"/>
      <c r="CD381" s="46"/>
      <c r="CE381" s="46"/>
      <c r="CF381" s="47"/>
      <c r="CG381" s="48">
        <f t="shared" si="213"/>
        <v>0</v>
      </c>
      <c r="CH381" s="49"/>
      <c r="CI381" s="61"/>
      <c r="CJ381" s="88"/>
    </row>
    <row r="382" spans="1:88" ht="15.75" thickBot="1" x14ac:dyDescent="0.3">
      <c r="A382" s="86"/>
      <c r="B382" s="83"/>
      <c r="C382" s="83"/>
      <c r="D382" s="22" t="s">
        <v>54</v>
      </c>
      <c r="E382" s="41"/>
      <c r="F382" s="26"/>
      <c r="G382" s="37"/>
      <c r="H382" s="10"/>
      <c r="I382" s="10"/>
      <c r="J382" s="10"/>
      <c r="K382" s="10"/>
      <c r="L382" s="26"/>
      <c r="M382" s="26"/>
      <c r="N382" s="50" t="s">
        <v>59</v>
      </c>
      <c r="O382" s="51"/>
      <c r="P382" s="51"/>
      <c r="Q382" s="51"/>
      <c r="R382" s="51"/>
      <c r="S382" s="51"/>
      <c r="T382" s="52"/>
      <c r="U382" s="56">
        <f t="shared" si="214"/>
        <v>0</v>
      </c>
      <c r="V382" s="57"/>
      <c r="W382" s="12"/>
      <c r="X382" s="10"/>
      <c r="Y382" s="10"/>
      <c r="Z382" s="10"/>
      <c r="AA382" s="10"/>
      <c r="AB382" s="26"/>
      <c r="AC382" s="26"/>
      <c r="AD382" s="50" t="s">
        <v>59</v>
      </c>
      <c r="AE382" s="51"/>
      <c r="AF382" s="51"/>
      <c r="AG382" s="51"/>
      <c r="AH382" s="51"/>
      <c r="AI382" s="51"/>
      <c r="AJ382" s="52"/>
      <c r="AK382" s="58">
        <f t="shared" si="210"/>
        <v>0</v>
      </c>
      <c r="AL382" s="59"/>
      <c r="AM382" s="12"/>
      <c r="AN382" s="10"/>
      <c r="AO382" s="10"/>
      <c r="AP382" s="10"/>
      <c r="AQ382" s="10"/>
      <c r="AR382" s="26"/>
      <c r="AS382" s="26"/>
      <c r="AT382" s="50" t="s">
        <v>59</v>
      </c>
      <c r="AU382" s="51"/>
      <c r="AV382" s="51"/>
      <c r="AW382" s="51"/>
      <c r="AX382" s="51"/>
      <c r="AY382" s="51"/>
      <c r="AZ382" s="52"/>
      <c r="BA382" s="58">
        <f t="shared" si="211"/>
        <v>0</v>
      </c>
      <c r="BB382" s="59"/>
      <c r="BC382" s="12"/>
      <c r="BD382" s="10"/>
      <c r="BE382" s="10"/>
      <c r="BF382" s="10"/>
      <c r="BG382" s="10"/>
      <c r="BH382" s="26"/>
      <c r="BI382" s="26"/>
      <c r="BJ382" s="50" t="s">
        <v>59</v>
      </c>
      <c r="BK382" s="51"/>
      <c r="BL382" s="51"/>
      <c r="BM382" s="51"/>
      <c r="BN382" s="51"/>
      <c r="BO382" s="51"/>
      <c r="BP382" s="52"/>
      <c r="BQ382" s="58">
        <f t="shared" si="212"/>
        <v>0</v>
      </c>
      <c r="BR382" s="59"/>
      <c r="BS382" s="12"/>
      <c r="BT382" s="10"/>
      <c r="BU382" s="10"/>
      <c r="BV382" s="10"/>
      <c r="BW382" s="10"/>
      <c r="BX382" s="24"/>
      <c r="BY382" s="24"/>
      <c r="BZ382" s="50" t="s">
        <v>59</v>
      </c>
      <c r="CA382" s="51"/>
      <c r="CB382" s="51"/>
      <c r="CC382" s="51"/>
      <c r="CD382" s="51"/>
      <c r="CE382" s="51"/>
      <c r="CF382" s="52"/>
      <c r="CG382" s="58">
        <f t="shared" si="213"/>
        <v>0</v>
      </c>
      <c r="CH382" s="59"/>
      <c r="CI382" s="62"/>
      <c r="CJ382" s="89"/>
    </row>
    <row r="383" spans="1:88" x14ac:dyDescent="0.25">
      <c r="A383" s="84">
        <v>43</v>
      </c>
      <c r="B383" s="81"/>
      <c r="C383" s="81" t="s">
        <v>9</v>
      </c>
      <c r="D383" s="15" t="s">
        <v>29</v>
      </c>
      <c r="E383" s="38"/>
      <c r="F383" s="23"/>
      <c r="G383" s="34">
        <v>5</v>
      </c>
      <c r="H383" s="17">
        <v>7</v>
      </c>
      <c r="I383" s="17">
        <v>5</v>
      </c>
      <c r="J383" s="17">
        <v>5</v>
      </c>
      <c r="K383" s="17">
        <v>5</v>
      </c>
      <c r="L383" s="23"/>
      <c r="M383" s="23"/>
      <c r="N383" s="42">
        <f>SUM(G383:K383)+U385</f>
        <v>27</v>
      </c>
      <c r="O383" s="42">
        <f>IF($C383="BLM-ATÖLYE-LAB(ŞEF)",20,IF($C383="SINIF",18,IF($C383="OKUL ÖNCESİ",18,IF($C383="REHBER ÖĞ",18,IF($C383="ÖZEL EĞİTİM ÖĞRT.",18,IF($C383="MÜDÜR",2,IF($C383="MÜDÜR YRD",6,IF($C383="MÜDÜR BAŞYARD",2,IF($C383="ATÖLYE-LAB",20,15)))))))))</f>
        <v>2</v>
      </c>
      <c r="P383" s="42">
        <f>IF(N383-O383&gt;0,N383-O383,0)</f>
        <v>25</v>
      </c>
      <c r="Q383" s="42">
        <f>IF(OR($C383="MÜDÜR",$C383="MÜDÜR YRD",$C383="MÜDÜR BAŞYARD"),0,IF(AND(N383+IF(S383="VAR",1,0)&gt;29,N383+IF(S383="VAR",1,0)&lt;41),3,IF(AND(N383+IF(S383="VAR",1,0)&gt;9,N383+IF(S383="VAR",1,0)&lt;20),1,IF(AND(N383+IF(S383="VAR",1,0)&gt;19,N383+IF(S383="VAR",1,0)&lt;30),2,0))))</f>
        <v>0</v>
      </c>
      <c r="R383" s="43" t="s">
        <v>5</v>
      </c>
      <c r="S383" s="43" t="s">
        <v>5</v>
      </c>
      <c r="T383" s="18">
        <f>3*COUNTIF(G383:K383,"M")</f>
        <v>0</v>
      </c>
      <c r="U383" s="42">
        <f>IF($C383="MÜDÜR BAŞYARD",0,IF($C383="MÜDÜR",0,IF($C383="MÜDÜR YRD",0,IF($C383="REHBER ÖĞ",0,IF($C383="FORMATÖR",0,IF($C383="ÖZEL EĞİTİM ÖĞRT.",0,IF(OR(R383="VAR",S383="VAR"),2,)))))))</f>
        <v>0</v>
      </c>
      <c r="V383" s="44">
        <f>IF($C383="REHBER ÖĞ",N383+U390,IF($C383="FORMATÖR",N383+U390,IF($C383="ÖZEL EĞİTİM ÖĞRT.",N383+U390,P383+Q383+U383+T383+U384+U386+U387+U388+U389+U390+U391)))</f>
        <v>31</v>
      </c>
      <c r="W383" s="16"/>
      <c r="X383" s="17"/>
      <c r="Y383" s="17"/>
      <c r="Z383" s="17"/>
      <c r="AA383" s="17"/>
      <c r="AB383" s="23"/>
      <c r="AC383" s="23"/>
      <c r="AD383" s="42">
        <f>SUM(W383:AA383)+AK385</f>
        <v>0</v>
      </c>
      <c r="AE383" s="42">
        <f>IF($C383="BLM-ATÖLYE-LAB(ŞEF)",20,IF($C383="SINIF",18,IF($C383="OKUL ÖNCESİ",18,IF($C383="REHBER ÖĞ",18,IF($C383="ÖZEL EĞİTİM ÖĞRT.",18,IF($C383="MÜDÜR",2,IF($C383="MÜDÜR YRD",6,IF($C383="MÜDÜR BAŞYARD",2,IF($C383="ATÖLYE-LAB",20,15)))))))))</f>
        <v>2</v>
      </c>
      <c r="AF383" s="42">
        <f>IF(AD383-AE383&gt;0,AD383-AE383,0)</f>
        <v>0</v>
      </c>
      <c r="AG383" s="42">
        <f>IF(OR($C383="MÜDÜR",$C383="MÜDÜR YRD",$C383="MÜDÜR BAŞYARD"),0,IF(AND(AD383+IF(AI383="VAR",1,0)&gt;29,AD383+IF(AI383="VAR",1,0)&lt;41),3,IF(AND(AD383+IF(AI383="VAR",1,0)&gt;9,AD383+IF(AI383="VAR",1,0)&lt;20),1,IF(AND(AD383+IF(AI383="VAR",1,0)&gt;19,AD383+IF(AI383="VAR",1,0)&lt;30),2,0))))</f>
        <v>0</v>
      </c>
      <c r="AH383" s="43" t="s">
        <v>5</v>
      </c>
      <c r="AI383" s="43" t="s">
        <v>4</v>
      </c>
      <c r="AJ383" s="18">
        <f>3*COUNTIF(W383:AA383,"M")</f>
        <v>0</v>
      </c>
      <c r="AK383" s="42">
        <f>IF($C383="MÜDÜR BAŞYARD",0,IF($C383="MÜDÜR",0,IF($C383="MÜDÜR YRD",0,IF($C383="REHBER ÖĞ",0,IF($C383="FORMATÖR",0,IF($C383="ÖZEL EĞİTİM ÖĞRT.",0,IF(OR(AH383="VAR",AI383="VAR"),2,)))))))</f>
        <v>0</v>
      </c>
      <c r="AL383" s="44">
        <f>IF($C383="REHBER ÖĞ",AD383+AK390,IF($C383="FORMATÖR",AD383+AK390,IF($C383="ÖZEL EĞİTİM ÖĞRT.",AD383+AK390,AF383+AG383+AK383+AJ383+AK384+AK386+AK387+AK388+AK389+AK390+AK391)))</f>
        <v>0</v>
      </c>
      <c r="AM383" s="16"/>
      <c r="AN383" s="17"/>
      <c r="AO383" s="17"/>
      <c r="AP383" s="17"/>
      <c r="AQ383" s="17"/>
      <c r="AR383" s="23"/>
      <c r="AS383" s="23"/>
      <c r="AT383" s="42">
        <f>SUM(AM383:AQ383)+BA385</f>
        <v>0</v>
      </c>
      <c r="AU383" s="42">
        <f>IF($C383="BLM-ATÖLYE-LAB(ŞEF)",20,IF($C383="SINIF",18,IF($C383="OKUL ÖNCESİ",18,IF($C383="REHBER ÖĞ",18,IF($C383="ÖZEL EĞİTİM ÖĞRT.",18,IF($C383="MÜDÜR",2,IF($C383="MÜDÜR YRD",6,IF($C383="MÜDÜR BAŞYARD",2,IF($C383="ATÖLYE-LAB",20,15)))))))))</f>
        <v>2</v>
      </c>
      <c r="AV383" s="42">
        <f>IF(AT383-AU383&gt;0,AT383-AU383,0)</f>
        <v>0</v>
      </c>
      <c r="AW383" s="42">
        <f>IF(OR($C383="MÜDÜR",$C383="MÜDÜR YRD",$C383="MÜDÜR BAŞYARD"),0,IF(AND(AT383+IF(AY383="VAR",1,0)&gt;29,AT383+IF(AY383="VAR",1,0)&lt;41),3,IF(AND(AT383+IF(AY383="VAR",1,0)&gt;9,AT383+IF(AY383="VAR",1,0)&lt;20),1,IF(AND(AT383+IF(AY383="VAR",1,0)&gt;19,AT383+IF(AY383="VAR",1,0)&lt;30),2,0))))</f>
        <v>0</v>
      </c>
      <c r="AX383" s="43" t="s">
        <v>4</v>
      </c>
      <c r="AY383" s="43" t="s">
        <v>5</v>
      </c>
      <c r="AZ383" s="18">
        <f>3*COUNTIF(AM383:AQ383,"M")</f>
        <v>0</v>
      </c>
      <c r="BA383" s="42">
        <f>IF($C383="MÜDÜR BAŞYARD",0,IF($C383="MÜDÜR",0,IF($C383="MÜDÜR YRD",0,IF($C383="REHBER ÖĞ",0,IF($C383="FORMATÖR",0,IF($C383="ÖZEL EĞİTİM ÖĞRT.",0,IF(OR(AX383="VAR",AY383="VAR"),2,)))))))</f>
        <v>0</v>
      </c>
      <c r="BB383" s="44">
        <f>IF($C383="REHBER ÖĞ",AT383+BA390,IF($C383="FORMATÖR",AT383+BA390,IF($C383="ÖZEL EĞİTİM ÖĞRT.",AT383+BA390,AV383+AW383+BA383+AZ383+BA384+BA386+BA387+BA388+BA389+BA390+BA391)))</f>
        <v>0</v>
      </c>
      <c r="BC383" s="16"/>
      <c r="BD383" s="17"/>
      <c r="BE383" s="17"/>
      <c r="BF383" s="17"/>
      <c r="BG383" s="17"/>
      <c r="BH383" s="23"/>
      <c r="BI383" s="23"/>
      <c r="BJ383" s="42">
        <f>SUM(BC383:BG383)+BQ385</f>
        <v>0</v>
      </c>
      <c r="BK383" s="42">
        <f>IF($C383="BLM-ATÖLYE-LAB(ŞEF)",20,IF($C383="SINIF",18,IF($C383="OKUL ÖNCESİ",18,IF($C383="REHBER ÖĞ",18,IF($C383="ÖZEL EĞİTİM ÖĞRT.",18,IF($C383="MÜDÜR",2,IF($C383="MÜDÜR YRD",6,IF($C383="MÜDÜR BAŞYARD",2,IF($C383="ATÖLYE-LAB",20,15)))))))))</f>
        <v>2</v>
      </c>
      <c r="BL383" s="42">
        <f>IF(BJ383-BK383&gt;0,BJ383-BK383,0)</f>
        <v>0</v>
      </c>
      <c r="BM383" s="42">
        <f>IF(OR($C383="MÜDÜR",$C383="MÜDÜR YRD",$C383="MÜDÜR BAŞYARD"),0,IF(AND(BJ383+IF(BO383="VAR",1,0)&gt;29,BJ383+IF(BO383="VAR",1,0)&lt;41),3,IF(AND(BJ383+IF(BO383="VAR",1,0)&gt;9,BJ383+IF(BO383="VAR",1,0)&lt;20),1,IF(AND(BJ383+IF(BO383="VAR",1,0)&gt;19,BJ383+IF(BO383="VAR",1,0)&lt;30),2,0))))</f>
        <v>0</v>
      </c>
      <c r="BN383" s="43" t="s">
        <v>4</v>
      </c>
      <c r="BO383" s="43" t="s">
        <v>5</v>
      </c>
      <c r="BP383" s="18">
        <f>3*COUNTIF(BC383:BG383,"M")</f>
        <v>0</v>
      </c>
      <c r="BQ383" s="42">
        <f>IF($C383="MÜDÜR BAŞYARD",0,IF($C383="MÜDÜR",0,IF($C383="MÜDÜR YRD",0,IF($C383="REHBER ÖĞ",0,IF($C383="FORMATÖR",0,IF($C383="ÖZEL EĞİTİM ÖĞRT.",0,IF(OR(BN383="VAR",BO383="VAR"),2,)))))))</f>
        <v>0</v>
      </c>
      <c r="BR383" s="44">
        <f>IF($C383="REHBER ÖĞ",BJ383+BQ390,IF($C383="FORMATÖR",BJ383+BQ390,IF($C383="ÖZEL EĞİTİM ÖĞRT.",BJ383+BQ390,BL383+BM383+BQ383+BP383+BQ384+BQ386+BQ387+BQ388+BQ389+BQ390+BQ391)))</f>
        <v>0</v>
      </c>
      <c r="BS383" s="16"/>
      <c r="BT383" s="17"/>
      <c r="BU383" s="17"/>
      <c r="BV383" s="17"/>
      <c r="BW383" s="17"/>
      <c r="BX383" s="23"/>
      <c r="BY383" s="23"/>
      <c r="BZ383" s="42">
        <f>SUM(BS383:BW383)+CG385</f>
        <v>0</v>
      </c>
      <c r="CA383" s="42">
        <f>IF($C383="BLM-ATÖLYE-LAB(ŞEF)",20,IF($C383="SINIF",18,IF($C383="OKUL ÖNCESİ",18,IF($C383="REHBER ÖĞ",18,IF($C383="ÖZEL EĞİTİM ÖĞRT.",18,IF($C383="MÜDÜR",2,IF($C383="MÜDÜR YRD",6,IF($C383="MÜDÜR BAŞYARD",2,IF($C383="ATÖLYE-LAB",20,15)))))))))</f>
        <v>2</v>
      </c>
      <c r="CB383" s="42">
        <f>IF(BZ383-CA383&gt;0,BZ383-CA383,0)</f>
        <v>0</v>
      </c>
      <c r="CC383" s="42">
        <f>IF(OR($C383="MÜDÜR",$C383="MÜDÜR YRD",$C383="MÜDÜR BAŞYARD"),0,IF(AND(BZ383+IF(CE383="VAR",1,0)&gt;29,BZ383+IF(CE383="VAR",1,0)&lt;41),3,IF(AND(BZ383+IF(CE383="VAR",1,0)&gt;9,BZ383+IF(CE383="VAR",1,0)&lt;20),1,IF(AND(BZ383+IF(CE383="VAR",1,0)&gt;19,BZ383+IF(CE383="VAR",1,0)&lt;30),2,0))))</f>
        <v>0</v>
      </c>
      <c r="CD383" s="43" t="s">
        <v>5</v>
      </c>
      <c r="CE383" s="43" t="s">
        <v>4</v>
      </c>
      <c r="CF383" s="18">
        <f>3*COUNTIF(BS383:BW383,"M")</f>
        <v>0</v>
      </c>
      <c r="CG383" s="42">
        <f>IF($C383="MÜDÜR BAŞYARD",0,IF($C383="MÜDÜR",0,IF($C383="MÜDÜR YRD",0,IF($C383="REHBER ÖĞ",0,IF($C383="FORMATÖR",0,IF($C383="ÖZEL EĞİTİM ÖĞRT.",0,IF(OR(CD383="VAR",CE383="VAR"),2,)))))))</f>
        <v>0</v>
      </c>
      <c r="CH383" s="44">
        <f>IF($C383="REHBER ÖĞ",BZ383+CG390,IF($C383="FORMATÖR",BZ383+CG390,IF($C383="ÖZEL EĞİTİM ÖĞRT.",BZ383+CG390,CB383+CC383+CG383+CF383+CG384+CG386+CG387+CG388+CG389+CG390+CG391)))</f>
        <v>0</v>
      </c>
      <c r="CI383" s="60">
        <f>V383+AL383+BB383+BR383+CH383</f>
        <v>31</v>
      </c>
      <c r="CJ383" s="87"/>
    </row>
    <row r="384" spans="1:88" x14ac:dyDescent="0.25">
      <c r="A384" s="85"/>
      <c r="B384" s="82"/>
      <c r="C384" s="82"/>
      <c r="D384" s="14" t="s">
        <v>76</v>
      </c>
      <c r="E384" s="39"/>
      <c r="F384" s="24"/>
      <c r="G384" s="35"/>
      <c r="H384" s="9"/>
      <c r="I384" s="9"/>
      <c r="J384" s="9"/>
      <c r="K384" s="9"/>
      <c r="L384" s="24"/>
      <c r="M384" s="24"/>
      <c r="N384" s="53" t="s">
        <v>77</v>
      </c>
      <c r="O384" s="54"/>
      <c r="P384" s="54"/>
      <c r="Q384" s="54"/>
      <c r="R384" s="54"/>
      <c r="S384" s="54"/>
      <c r="T384" s="55"/>
      <c r="U384" s="56">
        <f>SUM(E384:M384)</f>
        <v>0</v>
      </c>
      <c r="V384" s="57"/>
      <c r="W384" s="11"/>
      <c r="X384" s="9"/>
      <c r="Y384" s="9"/>
      <c r="Z384" s="9"/>
      <c r="AA384" s="9"/>
      <c r="AB384" s="24"/>
      <c r="AC384" s="24"/>
      <c r="AD384" s="45" t="s">
        <v>77</v>
      </c>
      <c r="AE384" s="46"/>
      <c r="AF384" s="46"/>
      <c r="AG384" s="46"/>
      <c r="AH384" s="46"/>
      <c r="AI384" s="46"/>
      <c r="AJ384" s="47"/>
      <c r="AK384" s="48">
        <f>SUM(W384:AC384)</f>
        <v>0</v>
      </c>
      <c r="AL384" s="49"/>
      <c r="AM384" s="11"/>
      <c r="AN384" s="9"/>
      <c r="AO384" s="9"/>
      <c r="AP384" s="9"/>
      <c r="AQ384" s="9"/>
      <c r="AR384" s="24"/>
      <c r="AS384" s="24"/>
      <c r="AT384" s="45" t="s">
        <v>77</v>
      </c>
      <c r="AU384" s="46"/>
      <c r="AV384" s="46"/>
      <c r="AW384" s="46"/>
      <c r="AX384" s="46"/>
      <c r="AY384" s="46"/>
      <c r="AZ384" s="47"/>
      <c r="BA384" s="48">
        <f>SUM(AM384:AS384)</f>
        <v>0</v>
      </c>
      <c r="BB384" s="49"/>
      <c r="BC384" s="11"/>
      <c r="BD384" s="9"/>
      <c r="BE384" s="9"/>
      <c r="BF384" s="9"/>
      <c r="BG384" s="9"/>
      <c r="BH384" s="24"/>
      <c r="BI384" s="24"/>
      <c r="BJ384" s="45" t="s">
        <v>77</v>
      </c>
      <c r="BK384" s="46"/>
      <c r="BL384" s="46"/>
      <c r="BM384" s="46"/>
      <c r="BN384" s="46"/>
      <c r="BO384" s="46"/>
      <c r="BP384" s="47"/>
      <c r="BQ384" s="48">
        <f>SUM(BC384:BI384)</f>
        <v>0</v>
      </c>
      <c r="BR384" s="49"/>
      <c r="BS384" s="11"/>
      <c r="BT384" s="9"/>
      <c r="BU384" s="9"/>
      <c r="BV384" s="9"/>
      <c r="BW384" s="9"/>
      <c r="BX384" s="24"/>
      <c r="BY384" s="24"/>
      <c r="BZ384" s="45" t="s">
        <v>77</v>
      </c>
      <c r="CA384" s="46"/>
      <c r="CB384" s="46"/>
      <c r="CC384" s="46"/>
      <c r="CD384" s="46"/>
      <c r="CE384" s="46"/>
      <c r="CF384" s="47"/>
      <c r="CG384" s="48">
        <f>SUM(BS384:BY384)</f>
        <v>0</v>
      </c>
      <c r="CH384" s="49"/>
      <c r="CI384" s="61"/>
      <c r="CJ384" s="88"/>
    </row>
    <row r="385" spans="1:88" x14ac:dyDescent="0.25">
      <c r="A385" s="85"/>
      <c r="B385" s="82"/>
      <c r="C385" s="82"/>
      <c r="D385" s="14" t="s">
        <v>78</v>
      </c>
      <c r="E385" s="39"/>
      <c r="F385" s="24"/>
      <c r="G385" s="35"/>
      <c r="H385" s="9"/>
      <c r="I385" s="9"/>
      <c r="J385" s="9"/>
      <c r="K385" s="9"/>
      <c r="L385" s="24"/>
      <c r="M385" s="24"/>
      <c r="N385" s="45" t="s">
        <v>79</v>
      </c>
      <c r="O385" s="46"/>
      <c r="P385" s="46"/>
      <c r="Q385" s="46"/>
      <c r="R385" s="46"/>
      <c r="S385" s="46"/>
      <c r="T385" s="47"/>
      <c r="U385" s="56">
        <f>SUM(E385:M385)</f>
        <v>0</v>
      </c>
      <c r="V385" s="57"/>
      <c r="W385" s="11"/>
      <c r="X385" s="9"/>
      <c r="Y385" s="9"/>
      <c r="Z385" s="9"/>
      <c r="AA385" s="9"/>
      <c r="AB385" s="24"/>
      <c r="AC385" s="24"/>
      <c r="AD385" s="45" t="s">
        <v>79</v>
      </c>
      <c r="AE385" s="46"/>
      <c r="AF385" s="46"/>
      <c r="AG385" s="46"/>
      <c r="AH385" s="46"/>
      <c r="AI385" s="46"/>
      <c r="AJ385" s="47"/>
      <c r="AK385" s="48">
        <f>SUM(W385:AC385)</f>
        <v>0</v>
      </c>
      <c r="AL385" s="49"/>
      <c r="AM385" s="11"/>
      <c r="AN385" s="9"/>
      <c r="AO385" s="9"/>
      <c r="AP385" s="9"/>
      <c r="AQ385" s="9"/>
      <c r="AR385" s="24"/>
      <c r="AS385" s="24"/>
      <c r="AT385" s="45" t="s">
        <v>79</v>
      </c>
      <c r="AU385" s="46"/>
      <c r="AV385" s="46"/>
      <c r="AW385" s="46"/>
      <c r="AX385" s="46"/>
      <c r="AY385" s="46"/>
      <c r="AZ385" s="47"/>
      <c r="BA385" s="48">
        <f>SUM(AM385:AS385)</f>
        <v>0</v>
      </c>
      <c r="BB385" s="49"/>
      <c r="BC385" s="11"/>
      <c r="BD385" s="9"/>
      <c r="BE385" s="9"/>
      <c r="BF385" s="9"/>
      <c r="BG385" s="9"/>
      <c r="BH385" s="24"/>
      <c r="BI385" s="24"/>
      <c r="BJ385" s="45" t="s">
        <v>79</v>
      </c>
      <c r="BK385" s="46"/>
      <c r="BL385" s="46"/>
      <c r="BM385" s="46"/>
      <c r="BN385" s="46"/>
      <c r="BO385" s="46"/>
      <c r="BP385" s="47"/>
      <c r="BQ385" s="48">
        <f>SUM(BC385:BI385)</f>
        <v>0</v>
      </c>
      <c r="BR385" s="49"/>
      <c r="BS385" s="11"/>
      <c r="BT385" s="9"/>
      <c r="BU385" s="9"/>
      <c r="BV385" s="9"/>
      <c r="BW385" s="9"/>
      <c r="BX385" s="24"/>
      <c r="BY385" s="24"/>
      <c r="BZ385" s="45" t="s">
        <v>79</v>
      </c>
      <c r="CA385" s="46"/>
      <c r="CB385" s="46"/>
      <c r="CC385" s="46"/>
      <c r="CD385" s="46"/>
      <c r="CE385" s="46"/>
      <c r="CF385" s="47"/>
      <c r="CG385" s="48">
        <f>SUM(BS385:BY385)</f>
        <v>0</v>
      </c>
      <c r="CH385" s="49"/>
      <c r="CI385" s="61"/>
      <c r="CJ385" s="88"/>
    </row>
    <row r="386" spans="1:88" x14ac:dyDescent="0.25">
      <c r="A386" s="85"/>
      <c r="B386" s="82"/>
      <c r="C386" s="82"/>
      <c r="D386" s="14" t="s">
        <v>28</v>
      </c>
      <c r="E386" s="39"/>
      <c r="F386" s="24"/>
      <c r="G386" s="35"/>
      <c r="H386" s="9"/>
      <c r="I386" s="9"/>
      <c r="J386" s="9"/>
      <c r="K386" s="9"/>
      <c r="L386" s="24"/>
      <c r="M386" s="24"/>
      <c r="N386" s="53" t="s">
        <v>55</v>
      </c>
      <c r="O386" s="54"/>
      <c r="P386" s="54"/>
      <c r="Q386" s="54"/>
      <c r="R386" s="54"/>
      <c r="S386" s="54"/>
      <c r="T386" s="55"/>
      <c r="U386" s="56">
        <f>SUM(E386:M386)</f>
        <v>0</v>
      </c>
      <c r="V386" s="57"/>
      <c r="W386" s="11"/>
      <c r="X386" s="9"/>
      <c r="Y386" s="9"/>
      <c r="Z386" s="9"/>
      <c r="AA386" s="9"/>
      <c r="AB386" s="24"/>
      <c r="AC386" s="24"/>
      <c r="AD386" s="45" t="s">
        <v>55</v>
      </c>
      <c r="AE386" s="46"/>
      <c r="AF386" s="46"/>
      <c r="AG386" s="46"/>
      <c r="AH386" s="46"/>
      <c r="AI386" s="46"/>
      <c r="AJ386" s="47"/>
      <c r="AK386" s="48">
        <f t="shared" ref="AK386:AK391" si="215">SUM(W386:AC386)</f>
        <v>0</v>
      </c>
      <c r="AL386" s="49"/>
      <c r="AM386" s="11"/>
      <c r="AN386" s="9"/>
      <c r="AO386" s="9"/>
      <c r="AP386" s="9"/>
      <c r="AQ386" s="9"/>
      <c r="AR386" s="24"/>
      <c r="AS386" s="24"/>
      <c r="AT386" s="45" t="s">
        <v>55</v>
      </c>
      <c r="AU386" s="46"/>
      <c r="AV386" s="46"/>
      <c r="AW386" s="46"/>
      <c r="AX386" s="46"/>
      <c r="AY386" s="46"/>
      <c r="AZ386" s="47"/>
      <c r="BA386" s="48">
        <f t="shared" ref="BA386:BA391" si="216">SUM(AM386:AS386)</f>
        <v>0</v>
      </c>
      <c r="BB386" s="49"/>
      <c r="BC386" s="11"/>
      <c r="BD386" s="9"/>
      <c r="BE386" s="9"/>
      <c r="BF386" s="9"/>
      <c r="BG386" s="9"/>
      <c r="BH386" s="24"/>
      <c r="BI386" s="24"/>
      <c r="BJ386" s="45" t="s">
        <v>55</v>
      </c>
      <c r="BK386" s="46"/>
      <c r="BL386" s="46"/>
      <c r="BM386" s="46"/>
      <c r="BN386" s="46"/>
      <c r="BO386" s="46"/>
      <c r="BP386" s="47"/>
      <c r="BQ386" s="48">
        <f t="shared" ref="BQ386:BQ391" si="217">SUM(BC386:BI386)</f>
        <v>0</v>
      </c>
      <c r="BR386" s="49"/>
      <c r="BS386" s="11"/>
      <c r="BT386" s="9"/>
      <c r="BU386" s="9"/>
      <c r="BV386" s="9"/>
      <c r="BW386" s="9"/>
      <c r="BX386" s="24"/>
      <c r="BY386" s="24"/>
      <c r="BZ386" s="45" t="s">
        <v>55</v>
      </c>
      <c r="CA386" s="46"/>
      <c r="CB386" s="46"/>
      <c r="CC386" s="46"/>
      <c r="CD386" s="46"/>
      <c r="CE386" s="46"/>
      <c r="CF386" s="47"/>
      <c r="CG386" s="48">
        <f t="shared" ref="CG386:CG391" si="218">SUM(BS386:BY386)</f>
        <v>0</v>
      </c>
      <c r="CH386" s="49"/>
      <c r="CI386" s="61"/>
      <c r="CJ386" s="88"/>
    </row>
    <row r="387" spans="1:88" x14ac:dyDescent="0.25">
      <c r="A387" s="85"/>
      <c r="B387" s="82"/>
      <c r="C387" s="82"/>
      <c r="D387" s="14" t="s">
        <v>30</v>
      </c>
      <c r="E387" s="39"/>
      <c r="F387" s="24"/>
      <c r="G387" s="35"/>
      <c r="H387" s="9"/>
      <c r="I387" s="9"/>
      <c r="J387" s="9"/>
      <c r="K387" s="9"/>
      <c r="L387" s="24"/>
      <c r="M387" s="24"/>
      <c r="N387" s="53" t="s">
        <v>56</v>
      </c>
      <c r="O387" s="54"/>
      <c r="P387" s="54"/>
      <c r="Q387" s="54"/>
      <c r="R387" s="54"/>
      <c r="S387" s="54"/>
      <c r="T387" s="55"/>
      <c r="U387" s="56">
        <f t="shared" ref="U387:U391" si="219">SUM(E387:M387)</f>
        <v>0</v>
      </c>
      <c r="V387" s="57"/>
      <c r="W387" s="11"/>
      <c r="X387" s="9"/>
      <c r="Y387" s="9"/>
      <c r="Z387" s="9"/>
      <c r="AA387" s="9"/>
      <c r="AB387" s="24"/>
      <c r="AC387" s="24"/>
      <c r="AD387" s="45" t="s">
        <v>56</v>
      </c>
      <c r="AE387" s="46"/>
      <c r="AF387" s="46"/>
      <c r="AG387" s="46"/>
      <c r="AH387" s="46"/>
      <c r="AI387" s="46"/>
      <c r="AJ387" s="47"/>
      <c r="AK387" s="48">
        <f t="shared" si="215"/>
        <v>0</v>
      </c>
      <c r="AL387" s="49"/>
      <c r="AM387" s="11"/>
      <c r="AN387" s="9"/>
      <c r="AO387" s="9"/>
      <c r="AP387" s="9"/>
      <c r="AQ387" s="9"/>
      <c r="AR387" s="24"/>
      <c r="AS387" s="24"/>
      <c r="AT387" s="45" t="s">
        <v>56</v>
      </c>
      <c r="AU387" s="46"/>
      <c r="AV387" s="46"/>
      <c r="AW387" s="46"/>
      <c r="AX387" s="46"/>
      <c r="AY387" s="46"/>
      <c r="AZ387" s="47"/>
      <c r="BA387" s="48">
        <f t="shared" si="216"/>
        <v>0</v>
      </c>
      <c r="BB387" s="49"/>
      <c r="BC387" s="11"/>
      <c r="BD387" s="9"/>
      <c r="BE387" s="9"/>
      <c r="BF387" s="9"/>
      <c r="BG387" s="9"/>
      <c r="BH387" s="24"/>
      <c r="BI387" s="24"/>
      <c r="BJ387" s="45" t="s">
        <v>56</v>
      </c>
      <c r="BK387" s="46"/>
      <c r="BL387" s="46"/>
      <c r="BM387" s="46"/>
      <c r="BN387" s="46"/>
      <c r="BO387" s="46"/>
      <c r="BP387" s="47"/>
      <c r="BQ387" s="48">
        <f t="shared" si="217"/>
        <v>0</v>
      </c>
      <c r="BR387" s="49"/>
      <c r="BS387" s="11"/>
      <c r="BT387" s="9"/>
      <c r="BU387" s="9"/>
      <c r="BV387" s="9"/>
      <c r="BW387" s="9"/>
      <c r="BX387" s="24"/>
      <c r="BY387" s="24"/>
      <c r="BZ387" s="45" t="s">
        <v>56</v>
      </c>
      <c r="CA387" s="46"/>
      <c r="CB387" s="46"/>
      <c r="CC387" s="46"/>
      <c r="CD387" s="46"/>
      <c r="CE387" s="46"/>
      <c r="CF387" s="47"/>
      <c r="CG387" s="48">
        <f t="shared" si="218"/>
        <v>0</v>
      </c>
      <c r="CH387" s="49"/>
      <c r="CI387" s="61"/>
      <c r="CJ387" s="88"/>
    </row>
    <row r="388" spans="1:88" x14ac:dyDescent="0.25">
      <c r="A388" s="85"/>
      <c r="B388" s="82"/>
      <c r="C388" s="82"/>
      <c r="D388" s="14" t="s">
        <v>35</v>
      </c>
      <c r="E388" s="39"/>
      <c r="F388" s="24"/>
      <c r="G388" s="35"/>
      <c r="H388" s="9"/>
      <c r="I388" s="9"/>
      <c r="J388" s="9"/>
      <c r="K388" s="9"/>
      <c r="L388" s="24"/>
      <c r="M388" s="24"/>
      <c r="N388" s="53" t="s">
        <v>57</v>
      </c>
      <c r="O388" s="54"/>
      <c r="P388" s="54"/>
      <c r="Q388" s="54"/>
      <c r="R388" s="54"/>
      <c r="S388" s="54"/>
      <c r="T388" s="55"/>
      <c r="U388" s="56">
        <f t="shared" si="219"/>
        <v>0</v>
      </c>
      <c r="V388" s="57"/>
      <c r="W388" s="11"/>
      <c r="X388" s="9"/>
      <c r="Y388" s="9"/>
      <c r="Z388" s="9"/>
      <c r="AA388" s="9"/>
      <c r="AB388" s="24"/>
      <c r="AC388" s="24"/>
      <c r="AD388" s="45" t="s">
        <v>57</v>
      </c>
      <c r="AE388" s="46"/>
      <c r="AF388" s="46"/>
      <c r="AG388" s="46"/>
      <c r="AH388" s="46"/>
      <c r="AI388" s="46"/>
      <c r="AJ388" s="47"/>
      <c r="AK388" s="48">
        <f t="shared" si="215"/>
        <v>0</v>
      </c>
      <c r="AL388" s="49"/>
      <c r="AM388" s="11"/>
      <c r="AN388" s="9"/>
      <c r="AO388" s="9"/>
      <c r="AP388" s="9"/>
      <c r="AQ388" s="9"/>
      <c r="AR388" s="24"/>
      <c r="AS388" s="24"/>
      <c r="AT388" s="45" t="s">
        <v>57</v>
      </c>
      <c r="AU388" s="46"/>
      <c r="AV388" s="46"/>
      <c r="AW388" s="46"/>
      <c r="AX388" s="46"/>
      <c r="AY388" s="46"/>
      <c r="AZ388" s="47"/>
      <c r="BA388" s="48">
        <f t="shared" si="216"/>
        <v>0</v>
      </c>
      <c r="BB388" s="49"/>
      <c r="BC388" s="11"/>
      <c r="BD388" s="9"/>
      <c r="BE388" s="9"/>
      <c r="BF388" s="9"/>
      <c r="BG388" s="9"/>
      <c r="BH388" s="24"/>
      <c r="BI388" s="24"/>
      <c r="BJ388" s="45" t="s">
        <v>57</v>
      </c>
      <c r="BK388" s="46"/>
      <c r="BL388" s="46"/>
      <c r="BM388" s="46"/>
      <c r="BN388" s="46"/>
      <c r="BO388" s="46"/>
      <c r="BP388" s="47"/>
      <c r="BQ388" s="48">
        <f t="shared" si="217"/>
        <v>0</v>
      </c>
      <c r="BR388" s="49"/>
      <c r="BS388" s="11"/>
      <c r="BT388" s="9"/>
      <c r="BU388" s="9"/>
      <c r="BV388" s="9"/>
      <c r="BW388" s="9"/>
      <c r="BX388" s="24"/>
      <c r="BY388" s="24"/>
      <c r="BZ388" s="45" t="s">
        <v>57</v>
      </c>
      <c r="CA388" s="46"/>
      <c r="CB388" s="46"/>
      <c r="CC388" s="46"/>
      <c r="CD388" s="46"/>
      <c r="CE388" s="46"/>
      <c r="CF388" s="47"/>
      <c r="CG388" s="48">
        <f t="shared" si="218"/>
        <v>0</v>
      </c>
      <c r="CH388" s="49"/>
      <c r="CI388" s="61"/>
      <c r="CJ388" s="88"/>
    </row>
    <row r="389" spans="1:88" x14ac:dyDescent="0.25">
      <c r="A389" s="85"/>
      <c r="B389" s="82"/>
      <c r="C389" s="82"/>
      <c r="D389" s="14" t="s">
        <v>32</v>
      </c>
      <c r="E389" s="40"/>
      <c r="F389" s="25"/>
      <c r="G389" s="36"/>
      <c r="H389" s="20"/>
      <c r="I389" s="20">
        <v>6</v>
      </c>
      <c r="J389" s="20"/>
      <c r="K389" s="20"/>
      <c r="L389" s="25"/>
      <c r="M389" s="25"/>
      <c r="N389" s="53" t="s">
        <v>58</v>
      </c>
      <c r="O389" s="54"/>
      <c r="P389" s="54"/>
      <c r="Q389" s="54"/>
      <c r="R389" s="54"/>
      <c r="S389" s="54"/>
      <c r="T389" s="55"/>
      <c r="U389" s="56">
        <f t="shared" si="219"/>
        <v>6</v>
      </c>
      <c r="V389" s="57"/>
      <c r="W389" s="11"/>
      <c r="X389" s="9"/>
      <c r="Y389" s="20"/>
      <c r="Z389" s="9"/>
      <c r="AA389" s="9"/>
      <c r="AB389" s="24"/>
      <c r="AC389" s="24"/>
      <c r="AD389" s="45" t="s">
        <v>58</v>
      </c>
      <c r="AE389" s="46"/>
      <c r="AF389" s="46"/>
      <c r="AG389" s="46"/>
      <c r="AH389" s="46"/>
      <c r="AI389" s="46"/>
      <c r="AJ389" s="47"/>
      <c r="AK389" s="48">
        <f t="shared" si="215"/>
        <v>0</v>
      </c>
      <c r="AL389" s="49"/>
      <c r="AM389" s="11"/>
      <c r="AN389" s="9"/>
      <c r="AO389" s="9"/>
      <c r="AP389" s="20"/>
      <c r="AQ389" s="9"/>
      <c r="AR389" s="24"/>
      <c r="AS389" s="24"/>
      <c r="AT389" s="45" t="s">
        <v>58</v>
      </c>
      <c r="AU389" s="46"/>
      <c r="AV389" s="46"/>
      <c r="AW389" s="46"/>
      <c r="AX389" s="46"/>
      <c r="AY389" s="46"/>
      <c r="AZ389" s="47"/>
      <c r="BA389" s="48">
        <f t="shared" si="216"/>
        <v>0</v>
      </c>
      <c r="BB389" s="49"/>
      <c r="BC389" s="11"/>
      <c r="BD389" s="9"/>
      <c r="BE389" s="9"/>
      <c r="BF389" s="9"/>
      <c r="BG389" s="20"/>
      <c r="BH389" s="24"/>
      <c r="BI389" s="24"/>
      <c r="BJ389" s="45" t="s">
        <v>58</v>
      </c>
      <c r="BK389" s="46"/>
      <c r="BL389" s="46"/>
      <c r="BM389" s="46"/>
      <c r="BN389" s="46"/>
      <c r="BO389" s="46"/>
      <c r="BP389" s="47"/>
      <c r="BQ389" s="48">
        <f t="shared" si="217"/>
        <v>0</v>
      </c>
      <c r="BR389" s="49"/>
      <c r="BS389" s="11"/>
      <c r="BT389" s="9"/>
      <c r="BU389" s="9"/>
      <c r="BV389" s="9"/>
      <c r="BW389" s="9"/>
      <c r="BX389" s="24"/>
      <c r="BY389" s="24"/>
      <c r="BZ389" s="45" t="s">
        <v>58</v>
      </c>
      <c r="CA389" s="46"/>
      <c r="CB389" s="46"/>
      <c r="CC389" s="46"/>
      <c r="CD389" s="46"/>
      <c r="CE389" s="46"/>
      <c r="CF389" s="47"/>
      <c r="CG389" s="48">
        <f t="shared" si="218"/>
        <v>0</v>
      </c>
      <c r="CH389" s="49"/>
      <c r="CI389" s="61"/>
      <c r="CJ389" s="88"/>
    </row>
    <row r="390" spans="1:88" x14ac:dyDescent="0.25">
      <c r="A390" s="85"/>
      <c r="B390" s="82"/>
      <c r="C390" s="82"/>
      <c r="D390" s="14" t="s">
        <v>72</v>
      </c>
      <c r="E390" s="40"/>
      <c r="F390" s="25"/>
      <c r="G390" s="36"/>
      <c r="H390" s="20"/>
      <c r="I390" s="20"/>
      <c r="J390" s="20"/>
      <c r="K390" s="20"/>
      <c r="L390" s="25"/>
      <c r="M390" s="25"/>
      <c r="N390" s="53" t="s">
        <v>73</v>
      </c>
      <c r="O390" s="54"/>
      <c r="P390" s="54"/>
      <c r="Q390" s="54"/>
      <c r="R390" s="54"/>
      <c r="S390" s="54"/>
      <c r="T390" s="55"/>
      <c r="U390" s="56">
        <f t="shared" si="219"/>
        <v>0</v>
      </c>
      <c r="V390" s="57"/>
      <c r="W390" s="19"/>
      <c r="X390" s="20"/>
      <c r="Y390" s="20"/>
      <c r="Z390" s="20"/>
      <c r="AA390" s="20"/>
      <c r="AB390" s="25"/>
      <c r="AC390" s="25"/>
      <c r="AD390" s="45" t="s">
        <v>73</v>
      </c>
      <c r="AE390" s="46"/>
      <c r="AF390" s="46"/>
      <c r="AG390" s="46"/>
      <c r="AH390" s="46"/>
      <c r="AI390" s="46"/>
      <c r="AJ390" s="47"/>
      <c r="AK390" s="48">
        <f t="shared" si="215"/>
        <v>0</v>
      </c>
      <c r="AL390" s="49"/>
      <c r="AM390" s="19"/>
      <c r="AN390" s="20"/>
      <c r="AO390" s="20"/>
      <c r="AP390" s="20"/>
      <c r="AQ390" s="20"/>
      <c r="AR390" s="25"/>
      <c r="AS390" s="25"/>
      <c r="AT390" s="45" t="s">
        <v>73</v>
      </c>
      <c r="AU390" s="46"/>
      <c r="AV390" s="46"/>
      <c r="AW390" s="46"/>
      <c r="AX390" s="46"/>
      <c r="AY390" s="46"/>
      <c r="AZ390" s="47"/>
      <c r="BA390" s="48">
        <f t="shared" si="216"/>
        <v>0</v>
      </c>
      <c r="BB390" s="49"/>
      <c r="BC390" s="19"/>
      <c r="BD390" s="20"/>
      <c r="BE390" s="20"/>
      <c r="BF390" s="20"/>
      <c r="BG390" s="20"/>
      <c r="BH390" s="25"/>
      <c r="BI390" s="25"/>
      <c r="BJ390" s="45" t="s">
        <v>73</v>
      </c>
      <c r="BK390" s="46"/>
      <c r="BL390" s="46"/>
      <c r="BM390" s="46"/>
      <c r="BN390" s="46"/>
      <c r="BO390" s="46"/>
      <c r="BP390" s="47"/>
      <c r="BQ390" s="48">
        <f t="shared" si="217"/>
        <v>0</v>
      </c>
      <c r="BR390" s="49"/>
      <c r="BS390" s="19"/>
      <c r="BT390" s="20"/>
      <c r="BU390" s="20"/>
      <c r="BV390" s="20"/>
      <c r="BW390" s="20"/>
      <c r="BX390" s="24"/>
      <c r="BY390" s="24"/>
      <c r="BZ390" s="45" t="s">
        <v>73</v>
      </c>
      <c r="CA390" s="46"/>
      <c r="CB390" s="46"/>
      <c r="CC390" s="46"/>
      <c r="CD390" s="46"/>
      <c r="CE390" s="46"/>
      <c r="CF390" s="47"/>
      <c r="CG390" s="48">
        <f t="shared" si="218"/>
        <v>0</v>
      </c>
      <c r="CH390" s="49"/>
      <c r="CI390" s="61"/>
      <c r="CJ390" s="88"/>
    </row>
    <row r="391" spans="1:88" ht="15.75" thickBot="1" x14ac:dyDescent="0.3">
      <c r="A391" s="86"/>
      <c r="B391" s="83"/>
      <c r="C391" s="83"/>
      <c r="D391" s="22" t="s">
        <v>54</v>
      </c>
      <c r="E391" s="41"/>
      <c r="F391" s="26"/>
      <c r="G391" s="37"/>
      <c r="H391" s="10"/>
      <c r="I391" s="10"/>
      <c r="J391" s="10"/>
      <c r="K391" s="10"/>
      <c r="L391" s="26"/>
      <c r="M391" s="26"/>
      <c r="N391" s="50" t="s">
        <v>59</v>
      </c>
      <c r="O391" s="51"/>
      <c r="P391" s="51"/>
      <c r="Q391" s="51"/>
      <c r="R391" s="51"/>
      <c r="S391" s="51"/>
      <c r="T391" s="52"/>
      <c r="U391" s="56">
        <f t="shared" si="219"/>
        <v>0</v>
      </c>
      <c r="V391" s="57"/>
      <c r="W391" s="12"/>
      <c r="X391" s="10"/>
      <c r="Y391" s="10"/>
      <c r="Z391" s="10"/>
      <c r="AA391" s="10"/>
      <c r="AB391" s="26"/>
      <c r="AC391" s="26"/>
      <c r="AD391" s="50" t="s">
        <v>59</v>
      </c>
      <c r="AE391" s="51"/>
      <c r="AF391" s="51"/>
      <c r="AG391" s="51"/>
      <c r="AH391" s="51"/>
      <c r="AI391" s="51"/>
      <c r="AJ391" s="52"/>
      <c r="AK391" s="58">
        <f t="shared" si="215"/>
        <v>0</v>
      </c>
      <c r="AL391" s="59"/>
      <c r="AM391" s="12"/>
      <c r="AN391" s="10"/>
      <c r="AO391" s="10"/>
      <c r="AP391" s="10"/>
      <c r="AQ391" s="10"/>
      <c r="AR391" s="26"/>
      <c r="AS391" s="26"/>
      <c r="AT391" s="50" t="s">
        <v>59</v>
      </c>
      <c r="AU391" s="51"/>
      <c r="AV391" s="51"/>
      <c r="AW391" s="51"/>
      <c r="AX391" s="51"/>
      <c r="AY391" s="51"/>
      <c r="AZ391" s="52"/>
      <c r="BA391" s="58">
        <f t="shared" si="216"/>
        <v>0</v>
      </c>
      <c r="BB391" s="59"/>
      <c r="BC391" s="12"/>
      <c r="BD391" s="10"/>
      <c r="BE391" s="10"/>
      <c r="BF391" s="10"/>
      <c r="BG391" s="10"/>
      <c r="BH391" s="26"/>
      <c r="BI391" s="26"/>
      <c r="BJ391" s="50" t="s">
        <v>59</v>
      </c>
      <c r="BK391" s="51"/>
      <c r="BL391" s="51"/>
      <c r="BM391" s="51"/>
      <c r="BN391" s="51"/>
      <c r="BO391" s="51"/>
      <c r="BP391" s="52"/>
      <c r="BQ391" s="58">
        <f t="shared" si="217"/>
        <v>0</v>
      </c>
      <c r="BR391" s="59"/>
      <c r="BS391" s="12"/>
      <c r="BT391" s="10"/>
      <c r="BU391" s="10"/>
      <c r="BV391" s="10"/>
      <c r="BW391" s="10"/>
      <c r="BX391" s="24"/>
      <c r="BY391" s="24"/>
      <c r="BZ391" s="50" t="s">
        <v>59</v>
      </c>
      <c r="CA391" s="51"/>
      <c r="CB391" s="51"/>
      <c r="CC391" s="51"/>
      <c r="CD391" s="51"/>
      <c r="CE391" s="51"/>
      <c r="CF391" s="52"/>
      <c r="CG391" s="58">
        <f t="shared" si="218"/>
        <v>0</v>
      </c>
      <c r="CH391" s="59"/>
      <c r="CI391" s="62"/>
      <c r="CJ391" s="89"/>
    </row>
    <row r="392" spans="1:88" x14ac:dyDescent="0.25">
      <c r="A392" s="84">
        <v>44</v>
      </c>
      <c r="B392" s="81"/>
      <c r="C392" s="81" t="s">
        <v>9</v>
      </c>
      <c r="D392" s="15" t="s">
        <v>29</v>
      </c>
      <c r="E392" s="38"/>
      <c r="F392" s="23"/>
      <c r="G392" s="34">
        <v>5</v>
      </c>
      <c r="H392" s="17">
        <v>7</v>
      </c>
      <c r="I392" s="17">
        <v>5</v>
      </c>
      <c r="J392" s="17">
        <v>5</v>
      </c>
      <c r="K392" s="17">
        <v>5</v>
      </c>
      <c r="L392" s="23"/>
      <c r="M392" s="23"/>
      <c r="N392" s="42">
        <f>SUM(G392:K392)+U394</f>
        <v>27</v>
      </c>
      <c r="O392" s="42">
        <f>IF($C392="BLM-ATÖLYE-LAB(ŞEF)",20,IF($C392="SINIF",18,IF($C392="OKUL ÖNCESİ",18,IF($C392="REHBER ÖĞ",18,IF($C392="ÖZEL EĞİTİM ÖĞRT.",18,IF($C392="MÜDÜR",2,IF($C392="MÜDÜR YRD",6,IF($C392="MÜDÜR BAŞYARD",2,IF($C392="ATÖLYE-LAB",20,15)))))))))</f>
        <v>2</v>
      </c>
      <c r="P392" s="42">
        <f>IF(N392-O392&gt;0,N392-O392,0)</f>
        <v>25</v>
      </c>
      <c r="Q392" s="42">
        <f>IF(OR($C392="MÜDÜR",$C392="MÜDÜR YRD",$C392="MÜDÜR BAŞYARD"),0,IF(AND(N392+IF(S392="VAR",1,0)&gt;29,N392+IF(S392="VAR",1,0)&lt;41),3,IF(AND(N392+IF(S392="VAR",1,0)&gt;9,N392+IF(S392="VAR",1,0)&lt;20),1,IF(AND(N392+IF(S392="VAR",1,0)&gt;19,N392+IF(S392="VAR",1,0)&lt;30),2,0))))</f>
        <v>0</v>
      </c>
      <c r="R392" s="43" t="s">
        <v>5</v>
      </c>
      <c r="S392" s="43" t="s">
        <v>5</v>
      </c>
      <c r="T392" s="18">
        <f>3*COUNTIF(G392:K392,"M")</f>
        <v>0</v>
      </c>
      <c r="U392" s="42">
        <f>IF($C392="MÜDÜR BAŞYARD",0,IF($C392="MÜDÜR",0,IF($C392="MÜDÜR YRD",0,IF($C392="REHBER ÖĞ",0,IF($C392="FORMATÖR",0,IF($C392="ÖZEL EĞİTİM ÖĞRT.",0,IF(OR(R392="VAR",S392="VAR"),2,)))))))</f>
        <v>0</v>
      </c>
      <c r="V392" s="44">
        <f>IF($C392="REHBER ÖĞ",N392+U399,IF($C392="FORMATÖR",N392+U399,IF($C392="ÖZEL EĞİTİM ÖĞRT.",N392+U399,P392+Q392+U392+T392+U393+U395+U396+U397+U398+U399+U400)))</f>
        <v>31</v>
      </c>
      <c r="W392" s="16"/>
      <c r="X392" s="17"/>
      <c r="Y392" s="17"/>
      <c r="Z392" s="17"/>
      <c r="AA392" s="17"/>
      <c r="AB392" s="23"/>
      <c r="AC392" s="23"/>
      <c r="AD392" s="42">
        <f>SUM(W392:AA392)+AK394</f>
        <v>0</v>
      </c>
      <c r="AE392" s="42">
        <f>IF($C392="BLM-ATÖLYE-LAB(ŞEF)",20,IF($C392="SINIF",18,IF($C392="OKUL ÖNCESİ",18,IF($C392="REHBER ÖĞ",18,IF($C392="ÖZEL EĞİTİM ÖĞRT.",18,IF($C392="MÜDÜR",2,IF($C392="MÜDÜR YRD",6,IF($C392="MÜDÜR BAŞYARD",2,IF($C392="ATÖLYE-LAB",20,15)))))))))</f>
        <v>2</v>
      </c>
      <c r="AF392" s="42">
        <f>IF(AD392-AE392&gt;0,AD392-AE392,0)</f>
        <v>0</v>
      </c>
      <c r="AG392" s="42">
        <f>IF(OR($C392="MÜDÜR",$C392="MÜDÜR YRD",$C392="MÜDÜR BAŞYARD"),0,IF(AND(AD392+IF(AI392="VAR",1,0)&gt;29,AD392+IF(AI392="VAR",1,0)&lt;41),3,IF(AND(AD392+IF(AI392="VAR",1,0)&gt;9,AD392+IF(AI392="VAR",1,0)&lt;20),1,IF(AND(AD392+IF(AI392="VAR",1,0)&gt;19,AD392+IF(AI392="VAR",1,0)&lt;30),2,0))))</f>
        <v>0</v>
      </c>
      <c r="AH392" s="43" t="s">
        <v>5</v>
      </c>
      <c r="AI392" s="43" t="s">
        <v>4</v>
      </c>
      <c r="AJ392" s="18">
        <f>3*COUNTIF(W392:AA392,"M")</f>
        <v>0</v>
      </c>
      <c r="AK392" s="42">
        <f>IF($C392="MÜDÜR BAŞYARD",0,IF($C392="MÜDÜR",0,IF($C392="MÜDÜR YRD",0,IF($C392="REHBER ÖĞ",0,IF($C392="FORMATÖR",0,IF($C392="ÖZEL EĞİTİM ÖĞRT.",0,IF(OR(AH392="VAR",AI392="VAR"),2,)))))))</f>
        <v>0</v>
      </c>
      <c r="AL392" s="44">
        <f>IF($C392="REHBER ÖĞ",AD392+AK399,IF($C392="FORMATÖR",AD392+AK399,IF($C392="ÖZEL EĞİTİM ÖĞRT.",AD392+AK399,AF392+AG392+AK392+AJ392+AK393+AK395+AK396+AK397+AK398+AK399+AK400)))</f>
        <v>0</v>
      </c>
      <c r="AM392" s="16"/>
      <c r="AN392" s="17"/>
      <c r="AO392" s="17"/>
      <c r="AP392" s="17"/>
      <c r="AQ392" s="17"/>
      <c r="AR392" s="23"/>
      <c r="AS392" s="23"/>
      <c r="AT392" s="42">
        <f>SUM(AM392:AQ392)+BA394</f>
        <v>0</v>
      </c>
      <c r="AU392" s="42">
        <f>IF($C392="BLM-ATÖLYE-LAB(ŞEF)",20,IF($C392="SINIF",18,IF($C392="OKUL ÖNCESİ",18,IF($C392="REHBER ÖĞ",18,IF($C392="ÖZEL EĞİTİM ÖĞRT.",18,IF($C392="MÜDÜR",2,IF($C392="MÜDÜR YRD",6,IF($C392="MÜDÜR BAŞYARD",2,IF($C392="ATÖLYE-LAB",20,15)))))))))</f>
        <v>2</v>
      </c>
      <c r="AV392" s="42">
        <f>IF(AT392-AU392&gt;0,AT392-AU392,0)</f>
        <v>0</v>
      </c>
      <c r="AW392" s="42">
        <f>IF(OR($C392="MÜDÜR",$C392="MÜDÜR YRD",$C392="MÜDÜR BAŞYARD"),0,IF(AND(AT392+IF(AY392="VAR",1,0)&gt;29,AT392+IF(AY392="VAR",1,0)&lt;41),3,IF(AND(AT392+IF(AY392="VAR",1,0)&gt;9,AT392+IF(AY392="VAR",1,0)&lt;20),1,IF(AND(AT392+IF(AY392="VAR",1,0)&gt;19,AT392+IF(AY392="VAR",1,0)&lt;30),2,0))))</f>
        <v>0</v>
      </c>
      <c r="AX392" s="43" t="s">
        <v>4</v>
      </c>
      <c r="AY392" s="43" t="s">
        <v>5</v>
      </c>
      <c r="AZ392" s="18">
        <f>3*COUNTIF(AM392:AQ392,"M")</f>
        <v>0</v>
      </c>
      <c r="BA392" s="42">
        <f>IF($C392="MÜDÜR BAŞYARD",0,IF($C392="MÜDÜR",0,IF($C392="MÜDÜR YRD",0,IF($C392="REHBER ÖĞ",0,IF($C392="FORMATÖR",0,IF($C392="ÖZEL EĞİTİM ÖĞRT.",0,IF(OR(AX392="VAR",AY392="VAR"),2,)))))))</f>
        <v>0</v>
      </c>
      <c r="BB392" s="44">
        <f>IF($C392="REHBER ÖĞ",AT392+BA399,IF($C392="FORMATÖR",AT392+BA399,IF($C392="ÖZEL EĞİTİM ÖĞRT.",AT392+BA399,AV392+AW392+BA392+AZ392+BA393+BA395+BA396+BA397+BA398+BA399+BA400)))</f>
        <v>0</v>
      </c>
      <c r="BC392" s="16"/>
      <c r="BD392" s="17"/>
      <c r="BE392" s="17"/>
      <c r="BF392" s="17"/>
      <c r="BG392" s="17"/>
      <c r="BH392" s="23"/>
      <c r="BI392" s="23"/>
      <c r="BJ392" s="42">
        <f>SUM(BC392:BG392)+BQ394</f>
        <v>0</v>
      </c>
      <c r="BK392" s="42">
        <f>IF($C392="BLM-ATÖLYE-LAB(ŞEF)",20,IF($C392="SINIF",18,IF($C392="OKUL ÖNCESİ",18,IF($C392="REHBER ÖĞ",18,IF($C392="ÖZEL EĞİTİM ÖĞRT.",18,IF($C392="MÜDÜR",2,IF($C392="MÜDÜR YRD",6,IF($C392="MÜDÜR BAŞYARD",2,IF($C392="ATÖLYE-LAB",20,15)))))))))</f>
        <v>2</v>
      </c>
      <c r="BL392" s="42">
        <f>IF(BJ392-BK392&gt;0,BJ392-BK392,0)</f>
        <v>0</v>
      </c>
      <c r="BM392" s="42">
        <f>IF(OR($C392="MÜDÜR",$C392="MÜDÜR YRD",$C392="MÜDÜR BAŞYARD"),0,IF(AND(BJ392+IF(BO392="VAR",1,0)&gt;29,BJ392+IF(BO392="VAR",1,0)&lt;41),3,IF(AND(BJ392+IF(BO392="VAR",1,0)&gt;9,BJ392+IF(BO392="VAR",1,0)&lt;20),1,IF(AND(BJ392+IF(BO392="VAR",1,0)&gt;19,BJ392+IF(BO392="VAR",1,0)&lt;30),2,0))))</f>
        <v>0</v>
      </c>
      <c r="BN392" s="43" t="s">
        <v>4</v>
      </c>
      <c r="BO392" s="43" t="s">
        <v>5</v>
      </c>
      <c r="BP392" s="18">
        <f>3*COUNTIF(BC392:BG392,"M")</f>
        <v>0</v>
      </c>
      <c r="BQ392" s="42">
        <f>IF($C392="MÜDÜR BAŞYARD",0,IF($C392="MÜDÜR",0,IF($C392="MÜDÜR YRD",0,IF($C392="REHBER ÖĞ",0,IF($C392="FORMATÖR",0,IF($C392="ÖZEL EĞİTİM ÖĞRT.",0,IF(OR(BN392="VAR",BO392="VAR"),2,)))))))</f>
        <v>0</v>
      </c>
      <c r="BR392" s="44">
        <f>IF($C392="REHBER ÖĞ",BJ392+BQ399,IF($C392="FORMATÖR",BJ392+BQ399,IF($C392="ÖZEL EĞİTİM ÖĞRT.",BJ392+BQ399,BL392+BM392+BQ392+BP392+BQ393+BQ395+BQ396+BQ397+BQ398+BQ399+BQ400)))</f>
        <v>0</v>
      </c>
      <c r="BS392" s="16"/>
      <c r="BT392" s="17"/>
      <c r="BU392" s="17"/>
      <c r="BV392" s="17"/>
      <c r="BW392" s="17"/>
      <c r="BX392" s="23"/>
      <c r="BY392" s="23"/>
      <c r="BZ392" s="42">
        <f>SUM(BS392:BW392)+CG394</f>
        <v>0</v>
      </c>
      <c r="CA392" s="42">
        <f>IF($C392="BLM-ATÖLYE-LAB(ŞEF)",20,IF($C392="SINIF",18,IF($C392="OKUL ÖNCESİ",18,IF($C392="REHBER ÖĞ",18,IF($C392="ÖZEL EĞİTİM ÖĞRT.",18,IF($C392="MÜDÜR",2,IF($C392="MÜDÜR YRD",6,IF($C392="MÜDÜR BAŞYARD",2,IF($C392="ATÖLYE-LAB",20,15)))))))))</f>
        <v>2</v>
      </c>
      <c r="CB392" s="42">
        <f>IF(BZ392-CA392&gt;0,BZ392-CA392,0)</f>
        <v>0</v>
      </c>
      <c r="CC392" s="42">
        <f>IF(OR($C392="MÜDÜR",$C392="MÜDÜR YRD",$C392="MÜDÜR BAŞYARD"),0,IF(AND(BZ392+IF(CE392="VAR",1,0)&gt;29,BZ392+IF(CE392="VAR",1,0)&lt;41),3,IF(AND(BZ392+IF(CE392="VAR",1,0)&gt;9,BZ392+IF(CE392="VAR",1,0)&lt;20),1,IF(AND(BZ392+IF(CE392="VAR",1,0)&gt;19,BZ392+IF(CE392="VAR",1,0)&lt;30),2,0))))</f>
        <v>0</v>
      </c>
      <c r="CD392" s="43" t="s">
        <v>5</v>
      </c>
      <c r="CE392" s="43" t="s">
        <v>4</v>
      </c>
      <c r="CF392" s="18">
        <f>3*COUNTIF(BS392:BW392,"M")</f>
        <v>0</v>
      </c>
      <c r="CG392" s="42">
        <f>IF($C392="MÜDÜR BAŞYARD",0,IF($C392="MÜDÜR",0,IF($C392="MÜDÜR YRD",0,IF($C392="REHBER ÖĞ",0,IF($C392="FORMATÖR",0,IF($C392="ÖZEL EĞİTİM ÖĞRT.",0,IF(OR(CD392="VAR",CE392="VAR"),2,)))))))</f>
        <v>0</v>
      </c>
      <c r="CH392" s="44">
        <f>IF($C392="REHBER ÖĞ",BZ392+CG399,IF($C392="FORMATÖR",BZ392+CG399,IF($C392="ÖZEL EĞİTİM ÖĞRT.",BZ392+CG399,CB392+CC392+CG392+CF392+CG393+CG395+CG396+CG397+CG398+CG399+CG400)))</f>
        <v>0</v>
      </c>
      <c r="CI392" s="60">
        <f>V392+AL392+BB392+BR392+CH392</f>
        <v>31</v>
      </c>
      <c r="CJ392" s="87"/>
    </row>
    <row r="393" spans="1:88" x14ac:dyDescent="0.25">
      <c r="A393" s="85"/>
      <c r="B393" s="82"/>
      <c r="C393" s="82"/>
      <c r="D393" s="14" t="s">
        <v>76</v>
      </c>
      <c r="E393" s="39"/>
      <c r="F393" s="24"/>
      <c r="G393" s="35"/>
      <c r="H393" s="9"/>
      <c r="I393" s="9"/>
      <c r="J393" s="9"/>
      <c r="K393" s="9"/>
      <c r="L393" s="24"/>
      <c r="M393" s="24"/>
      <c r="N393" s="53" t="s">
        <v>77</v>
      </c>
      <c r="O393" s="54"/>
      <c r="P393" s="54"/>
      <c r="Q393" s="54"/>
      <c r="R393" s="54"/>
      <c r="S393" s="54"/>
      <c r="T393" s="55"/>
      <c r="U393" s="56">
        <f>SUM(E393:M393)</f>
        <v>0</v>
      </c>
      <c r="V393" s="57"/>
      <c r="W393" s="11"/>
      <c r="X393" s="9"/>
      <c r="Y393" s="9"/>
      <c r="Z393" s="9"/>
      <c r="AA393" s="9"/>
      <c r="AB393" s="24"/>
      <c r="AC393" s="24"/>
      <c r="AD393" s="45" t="s">
        <v>77</v>
      </c>
      <c r="AE393" s="46"/>
      <c r="AF393" s="46"/>
      <c r="AG393" s="46"/>
      <c r="AH393" s="46"/>
      <c r="AI393" s="46"/>
      <c r="AJ393" s="47"/>
      <c r="AK393" s="48">
        <f>SUM(W393:AC393)</f>
        <v>0</v>
      </c>
      <c r="AL393" s="49"/>
      <c r="AM393" s="11"/>
      <c r="AN393" s="9"/>
      <c r="AO393" s="9"/>
      <c r="AP393" s="9"/>
      <c r="AQ393" s="9"/>
      <c r="AR393" s="24"/>
      <c r="AS393" s="24"/>
      <c r="AT393" s="45" t="s">
        <v>77</v>
      </c>
      <c r="AU393" s="46"/>
      <c r="AV393" s="46"/>
      <c r="AW393" s="46"/>
      <c r="AX393" s="46"/>
      <c r="AY393" s="46"/>
      <c r="AZ393" s="47"/>
      <c r="BA393" s="48">
        <f>SUM(AM393:AS393)</f>
        <v>0</v>
      </c>
      <c r="BB393" s="49"/>
      <c r="BC393" s="11"/>
      <c r="BD393" s="9"/>
      <c r="BE393" s="9"/>
      <c r="BF393" s="9"/>
      <c r="BG393" s="9"/>
      <c r="BH393" s="24"/>
      <c r="BI393" s="24"/>
      <c r="BJ393" s="45" t="s">
        <v>77</v>
      </c>
      <c r="BK393" s="46"/>
      <c r="BL393" s="46"/>
      <c r="BM393" s="46"/>
      <c r="BN393" s="46"/>
      <c r="BO393" s="46"/>
      <c r="BP393" s="47"/>
      <c r="BQ393" s="48">
        <f>SUM(BC393:BI393)</f>
        <v>0</v>
      </c>
      <c r="BR393" s="49"/>
      <c r="BS393" s="11"/>
      <c r="BT393" s="9"/>
      <c r="BU393" s="9"/>
      <c r="BV393" s="9"/>
      <c r="BW393" s="9"/>
      <c r="BX393" s="24"/>
      <c r="BY393" s="24"/>
      <c r="BZ393" s="45" t="s">
        <v>77</v>
      </c>
      <c r="CA393" s="46"/>
      <c r="CB393" s="46"/>
      <c r="CC393" s="46"/>
      <c r="CD393" s="46"/>
      <c r="CE393" s="46"/>
      <c r="CF393" s="47"/>
      <c r="CG393" s="48">
        <f>SUM(BS393:BY393)</f>
        <v>0</v>
      </c>
      <c r="CH393" s="49"/>
      <c r="CI393" s="61"/>
      <c r="CJ393" s="88"/>
    </row>
    <row r="394" spans="1:88" x14ac:dyDescent="0.25">
      <c r="A394" s="85"/>
      <c r="B394" s="82"/>
      <c r="C394" s="82"/>
      <c r="D394" s="14" t="s">
        <v>78</v>
      </c>
      <c r="E394" s="39"/>
      <c r="F394" s="24"/>
      <c r="G394" s="35"/>
      <c r="H394" s="9"/>
      <c r="I394" s="9"/>
      <c r="J394" s="9"/>
      <c r="K394" s="9"/>
      <c r="L394" s="24"/>
      <c r="M394" s="24"/>
      <c r="N394" s="45" t="s">
        <v>79</v>
      </c>
      <c r="O394" s="46"/>
      <c r="P394" s="46"/>
      <c r="Q394" s="46"/>
      <c r="R394" s="46"/>
      <c r="S394" s="46"/>
      <c r="T394" s="47"/>
      <c r="U394" s="56">
        <f>SUM(E394:M394)</f>
        <v>0</v>
      </c>
      <c r="V394" s="57"/>
      <c r="W394" s="11"/>
      <c r="X394" s="9"/>
      <c r="Y394" s="9"/>
      <c r="Z394" s="9"/>
      <c r="AA394" s="9"/>
      <c r="AB394" s="24"/>
      <c r="AC394" s="24"/>
      <c r="AD394" s="45" t="s">
        <v>79</v>
      </c>
      <c r="AE394" s="46"/>
      <c r="AF394" s="46"/>
      <c r="AG394" s="46"/>
      <c r="AH394" s="46"/>
      <c r="AI394" s="46"/>
      <c r="AJ394" s="47"/>
      <c r="AK394" s="48">
        <f>SUM(W394:AC394)</f>
        <v>0</v>
      </c>
      <c r="AL394" s="49"/>
      <c r="AM394" s="11"/>
      <c r="AN394" s="9"/>
      <c r="AO394" s="9"/>
      <c r="AP394" s="9"/>
      <c r="AQ394" s="9"/>
      <c r="AR394" s="24"/>
      <c r="AS394" s="24"/>
      <c r="AT394" s="45" t="s">
        <v>79</v>
      </c>
      <c r="AU394" s="46"/>
      <c r="AV394" s="46"/>
      <c r="AW394" s="46"/>
      <c r="AX394" s="46"/>
      <c r="AY394" s="46"/>
      <c r="AZ394" s="47"/>
      <c r="BA394" s="48">
        <f>SUM(AM394:AS394)</f>
        <v>0</v>
      </c>
      <c r="BB394" s="49"/>
      <c r="BC394" s="11"/>
      <c r="BD394" s="9"/>
      <c r="BE394" s="9"/>
      <c r="BF394" s="9"/>
      <c r="BG394" s="9"/>
      <c r="BH394" s="24"/>
      <c r="BI394" s="24"/>
      <c r="BJ394" s="45" t="s">
        <v>79</v>
      </c>
      <c r="BK394" s="46"/>
      <c r="BL394" s="46"/>
      <c r="BM394" s="46"/>
      <c r="BN394" s="46"/>
      <c r="BO394" s="46"/>
      <c r="BP394" s="47"/>
      <c r="BQ394" s="48">
        <f>SUM(BC394:BI394)</f>
        <v>0</v>
      </c>
      <c r="BR394" s="49"/>
      <c r="BS394" s="11"/>
      <c r="BT394" s="9"/>
      <c r="BU394" s="9"/>
      <c r="BV394" s="9"/>
      <c r="BW394" s="9"/>
      <c r="BX394" s="24"/>
      <c r="BY394" s="24"/>
      <c r="BZ394" s="45" t="s">
        <v>79</v>
      </c>
      <c r="CA394" s="46"/>
      <c r="CB394" s="46"/>
      <c r="CC394" s="46"/>
      <c r="CD394" s="46"/>
      <c r="CE394" s="46"/>
      <c r="CF394" s="47"/>
      <c r="CG394" s="48">
        <f>SUM(BS394:BY394)</f>
        <v>0</v>
      </c>
      <c r="CH394" s="49"/>
      <c r="CI394" s="61"/>
      <c r="CJ394" s="88"/>
    </row>
    <row r="395" spans="1:88" x14ac:dyDescent="0.25">
      <c r="A395" s="85"/>
      <c r="B395" s="82"/>
      <c r="C395" s="82"/>
      <c r="D395" s="14" t="s">
        <v>28</v>
      </c>
      <c r="E395" s="39"/>
      <c r="F395" s="24"/>
      <c r="G395" s="35"/>
      <c r="H395" s="9"/>
      <c r="I395" s="9"/>
      <c r="J395" s="9"/>
      <c r="K395" s="9"/>
      <c r="L395" s="24"/>
      <c r="M395" s="24"/>
      <c r="N395" s="53" t="s">
        <v>55</v>
      </c>
      <c r="O395" s="54"/>
      <c r="P395" s="54"/>
      <c r="Q395" s="54"/>
      <c r="R395" s="54"/>
      <c r="S395" s="54"/>
      <c r="T395" s="55"/>
      <c r="U395" s="56">
        <f>SUM(E395:M395)</f>
        <v>0</v>
      </c>
      <c r="V395" s="57"/>
      <c r="W395" s="11"/>
      <c r="X395" s="9"/>
      <c r="Y395" s="9"/>
      <c r="Z395" s="9"/>
      <c r="AA395" s="9"/>
      <c r="AB395" s="24"/>
      <c r="AC395" s="24"/>
      <c r="AD395" s="45" t="s">
        <v>55</v>
      </c>
      <c r="AE395" s="46"/>
      <c r="AF395" s="46"/>
      <c r="AG395" s="46"/>
      <c r="AH395" s="46"/>
      <c r="AI395" s="46"/>
      <c r="AJ395" s="47"/>
      <c r="AK395" s="48">
        <f t="shared" ref="AK395:AK400" si="220">SUM(W395:AC395)</f>
        <v>0</v>
      </c>
      <c r="AL395" s="49"/>
      <c r="AM395" s="11"/>
      <c r="AN395" s="9"/>
      <c r="AO395" s="9"/>
      <c r="AP395" s="9"/>
      <c r="AQ395" s="9"/>
      <c r="AR395" s="24"/>
      <c r="AS395" s="24"/>
      <c r="AT395" s="45" t="s">
        <v>55</v>
      </c>
      <c r="AU395" s="46"/>
      <c r="AV395" s="46"/>
      <c r="AW395" s="46"/>
      <c r="AX395" s="46"/>
      <c r="AY395" s="46"/>
      <c r="AZ395" s="47"/>
      <c r="BA395" s="48">
        <f t="shared" ref="BA395:BA400" si="221">SUM(AM395:AS395)</f>
        <v>0</v>
      </c>
      <c r="BB395" s="49"/>
      <c r="BC395" s="11"/>
      <c r="BD395" s="9"/>
      <c r="BE395" s="9"/>
      <c r="BF395" s="9"/>
      <c r="BG395" s="9"/>
      <c r="BH395" s="24"/>
      <c r="BI395" s="24"/>
      <c r="BJ395" s="45" t="s">
        <v>55</v>
      </c>
      <c r="BK395" s="46"/>
      <c r="BL395" s="46"/>
      <c r="BM395" s="46"/>
      <c r="BN395" s="46"/>
      <c r="BO395" s="46"/>
      <c r="BP395" s="47"/>
      <c r="BQ395" s="48">
        <f t="shared" ref="BQ395:BQ400" si="222">SUM(BC395:BI395)</f>
        <v>0</v>
      </c>
      <c r="BR395" s="49"/>
      <c r="BS395" s="11"/>
      <c r="BT395" s="9"/>
      <c r="BU395" s="9"/>
      <c r="BV395" s="9"/>
      <c r="BW395" s="9"/>
      <c r="BX395" s="24"/>
      <c r="BY395" s="24"/>
      <c r="BZ395" s="45" t="s">
        <v>55</v>
      </c>
      <c r="CA395" s="46"/>
      <c r="CB395" s="46"/>
      <c r="CC395" s="46"/>
      <c r="CD395" s="46"/>
      <c r="CE395" s="46"/>
      <c r="CF395" s="47"/>
      <c r="CG395" s="48">
        <f t="shared" ref="CG395:CG400" si="223">SUM(BS395:BY395)</f>
        <v>0</v>
      </c>
      <c r="CH395" s="49"/>
      <c r="CI395" s="61"/>
      <c r="CJ395" s="88"/>
    </row>
    <row r="396" spans="1:88" x14ac:dyDescent="0.25">
      <c r="A396" s="85"/>
      <c r="B396" s="82"/>
      <c r="C396" s="82"/>
      <c r="D396" s="14" t="s">
        <v>30</v>
      </c>
      <c r="E396" s="39"/>
      <c r="F396" s="24"/>
      <c r="G396" s="35"/>
      <c r="H396" s="9"/>
      <c r="I396" s="9"/>
      <c r="J396" s="9"/>
      <c r="K396" s="9"/>
      <c r="L396" s="24"/>
      <c r="M396" s="24"/>
      <c r="N396" s="53" t="s">
        <v>56</v>
      </c>
      <c r="O396" s="54"/>
      <c r="P396" s="54"/>
      <c r="Q396" s="54"/>
      <c r="R396" s="54"/>
      <c r="S396" s="54"/>
      <c r="T396" s="55"/>
      <c r="U396" s="56">
        <f t="shared" ref="U396:U400" si="224">SUM(E396:M396)</f>
        <v>0</v>
      </c>
      <c r="V396" s="57"/>
      <c r="W396" s="11"/>
      <c r="X396" s="9"/>
      <c r="Y396" s="9"/>
      <c r="Z396" s="9"/>
      <c r="AA396" s="9"/>
      <c r="AB396" s="24"/>
      <c r="AC396" s="24"/>
      <c r="AD396" s="45" t="s">
        <v>56</v>
      </c>
      <c r="AE396" s="46"/>
      <c r="AF396" s="46"/>
      <c r="AG396" s="46"/>
      <c r="AH396" s="46"/>
      <c r="AI396" s="46"/>
      <c r="AJ396" s="47"/>
      <c r="AK396" s="48">
        <f t="shared" si="220"/>
        <v>0</v>
      </c>
      <c r="AL396" s="49"/>
      <c r="AM396" s="11"/>
      <c r="AN396" s="9"/>
      <c r="AO396" s="9"/>
      <c r="AP396" s="9"/>
      <c r="AQ396" s="9"/>
      <c r="AR396" s="24"/>
      <c r="AS396" s="24"/>
      <c r="AT396" s="45" t="s">
        <v>56</v>
      </c>
      <c r="AU396" s="46"/>
      <c r="AV396" s="46"/>
      <c r="AW396" s="46"/>
      <c r="AX396" s="46"/>
      <c r="AY396" s="46"/>
      <c r="AZ396" s="47"/>
      <c r="BA396" s="48">
        <f t="shared" si="221"/>
        <v>0</v>
      </c>
      <c r="BB396" s="49"/>
      <c r="BC396" s="11"/>
      <c r="BD396" s="9"/>
      <c r="BE396" s="9"/>
      <c r="BF396" s="9"/>
      <c r="BG396" s="9"/>
      <c r="BH396" s="24"/>
      <c r="BI396" s="24"/>
      <c r="BJ396" s="45" t="s">
        <v>56</v>
      </c>
      <c r="BK396" s="46"/>
      <c r="BL396" s="46"/>
      <c r="BM396" s="46"/>
      <c r="BN396" s="46"/>
      <c r="BO396" s="46"/>
      <c r="BP396" s="47"/>
      <c r="BQ396" s="48">
        <f t="shared" si="222"/>
        <v>0</v>
      </c>
      <c r="BR396" s="49"/>
      <c r="BS396" s="11"/>
      <c r="BT396" s="9"/>
      <c r="BU396" s="9"/>
      <c r="BV396" s="9"/>
      <c r="BW396" s="9"/>
      <c r="BX396" s="24"/>
      <c r="BY396" s="24"/>
      <c r="BZ396" s="45" t="s">
        <v>56</v>
      </c>
      <c r="CA396" s="46"/>
      <c r="CB396" s="46"/>
      <c r="CC396" s="46"/>
      <c r="CD396" s="46"/>
      <c r="CE396" s="46"/>
      <c r="CF396" s="47"/>
      <c r="CG396" s="48">
        <f t="shared" si="223"/>
        <v>0</v>
      </c>
      <c r="CH396" s="49"/>
      <c r="CI396" s="61"/>
      <c r="CJ396" s="88"/>
    </row>
    <row r="397" spans="1:88" x14ac:dyDescent="0.25">
      <c r="A397" s="85"/>
      <c r="B397" s="82"/>
      <c r="C397" s="82"/>
      <c r="D397" s="14" t="s">
        <v>35</v>
      </c>
      <c r="E397" s="39"/>
      <c r="F397" s="24"/>
      <c r="G397" s="35"/>
      <c r="H397" s="9"/>
      <c r="I397" s="9"/>
      <c r="J397" s="9"/>
      <c r="K397" s="9"/>
      <c r="L397" s="24"/>
      <c r="M397" s="24"/>
      <c r="N397" s="53" t="s">
        <v>57</v>
      </c>
      <c r="O397" s="54"/>
      <c r="P397" s="54"/>
      <c r="Q397" s="54"/>
      <c r="R397" s="54"/>
      <c r="S397" s="54"/>
      <c r="T397" s="55"/>
      <c r="U397" s="56">
        <f t="shared" si="224"/>
        <v>0</v>
      </c>
      <c r="V397" s="57"/>
      <c r="W397" s="11"/>
      <c r="X397" s="9"/>
      <c r="Y397" s="9"/>
      <c r="Z397" s="9"/>
      <c r="AA397" s="9"/>
      <c r="AB397" s="24"/>
      <c r="AC397" s="24"/>
      <c r="AD397" s="45" t="s">
        <v>57</v>
      </c>
      <c r="AE397" s="46"/>
      <c r="AF397" s="46"/>
      <c r="AG397" s="46"/>
      <c r="AH397" s="46"/>
      <c r="AI397" s="46"/>
      <c r="AJ397" s="47"/>
      <c r="AK397" s="48">
        <f t="shared" si="220"/>
        <v>0</v>
      </c>
      <c r="AL397" s="49"/>
      <c r="AM397" s="11"/>
      <c r="AN397" s="9"/>
      <c r="AO397" s="9"/>
      <c r="AP397" s="9"/>
      <c r="AQ397" s="9"/>
      <c r="AR397" s="24"/>
      <c r="AS397" s="24"/>
      <c r="AT397" s="45" t="s">
        <v>57</v>
      </c>
      <c r="AU397" s="46"/>
      <c r="AV397" s="46"/>
      <c r="AW397" s="46"/>
      <c r="AX397" s="46"/>
      <c r="AY397" s="46"/>
      <c r="AZ397" s="47"/>
      <c r="BA397" s="48">
        <f t="shared" si="221"/>
        <v>0</v>
      </c>
      <c r="BB397" s="49"/>
      <c r="BC397" s="11"/>
      <c r="BD397" s="9"/>
      <c r="BE397" s="9"/>
      <c r="BF397" s="9"/>
      <c r="BG397" s="9"/>
      <c r="BH397" s="24"/>
      <c r="BI397" s="24"/>
      <c r="BJ397" s="45" t="s">
        <v>57</v>
      </c>
      <c r="BK397" s="46"/>
      <c r="BL397" s="46"/>
      <c r="BM397" s="46"/>
      <c r="BN397" s="46"/>
      <c r="BO397" s="46"/>
      <c r="BP397" s="47"/>
      <c r="BQ397" s="48">
        <f t="shared" si="222"/>
        <v>0</v>
      </c>
      <c r="BR397" s="49"/>
      <c r="BS397" s="11"/>
      <c r="BT397" s="9"/>
      <c r="BU397" s="9"/>
      <c r="BV397" s="9"/>
      <c r="BW397" s="9"/>
      <c r="BX397" s="24"/>
      <c r="BY397" s="24"/>
      <c r="BZ397" s="45" t="s">
        <v>57</v>
      </c>
      <c r="CA397" s="46"/>
      <c r="CB397" s="46"/>
      <c r="CC397" s="46"/>
      <c r="CD397" s="46"/>
      <c r="CE397" s="46"/>
      <c r="CF397" s="47"/>
      <c r="CG397" s="48">
        <f t="shared" si="223"/>
        <v>0</v>
      </c>
      <c r="CH397" s="49"/>
      <c r="CI397" s="61"/>
      <c r="CJ397" s="88"/>
    </row>
    <row r="398" spans="1:88" x14ac:dyDescent="0.25">
      <c r="A398" s="85"/>
      <c r="B398" s="82"/>
      <c r="C398" s="82"/>
      <c r="D398" s="14" t="s">
        <v>32</v>
      </c>
      <c r="E398" s="40"/>
      <c r="F398" s="25"/>
      <c r="G398" s="36"/>
      <c r="H398" s="20"/>
      <c r="I398" s="20">
        <v>6</v>
      </c>
      <c r="J398" s="20"/>
      <c r="K398" s="20"/>
      <c r="L398" s="25"/>
      <c r="M398" s="25"/>
      <c r="N398" s="53" t="s">
        <v>58</v>
      </c>
      <c r="O398" s="54"/>
      <c r="P398" s="54"/>
      <c r="Q398" s="54"/>
      <c r="R398" s="54"/>
      <c r="S398" s="54"/>
      <c r="T398" s="55"/>
      <c r="U398" s="56">
        <f t="shared" si="224"/>
        <v>6</v>
      </c>
      <c r="V398" s="57"/>
      <c r="W398" s="11"/>
      <c r="X398" s="9"/>
      <c r="Y398" s="20"/>
      <c r="Z398" s="9"/>
      <c r="AA398" s="9"/>
      <c r="AB398" s="24"/>
      <c r="AC398" s="24"/>
      <c r="AD398" s="45" t="s">
        <v>58</v>
      </c>
      <c r="AE398" s="46"/>
      <c r="AF398" s="46"/>
      <c r="AG398" s="46"/>
      <c r="AH398" s="46"/>
      <c r="AI398" s="46"/>
      <c r="AJ398" s="47"/>
      <c r="AK398" s="48">
        <f t="shared" si="220"/>
        <v>0</v>
      </c>
      <c r="AL398" s="49"/>
      <c r="AM398" s="11"/>
      <c r="AN398" s="9"/>
      <c r="AO398" s="9"/>
      <c r="AP398" s="20"/>
      <c r="AQ398" s="9"/>
      <c r="AR398" s="24"/>
      <c r="AS398" s="24"/>
      <c r="AT398" s="45" t="s">
        <v>58</v>
      </c>
      <c r="AU398" s="46"/>
      <c r="AV398" s="46"/>
      <c r="AW398" s="46"/>
      <c r="AX398" s="46"/>
      <c r="AY398" s="46"/>
      <c r="AZ398" s="47"/>
      <c r="BA398" s="48">
        <f t="shared" si="221"/>
        <v>0</v>
      </c>
      <c r="BB398" s="49"/>
      <c r="BC398" s="11"/>
      <c r="BD398" s="9"/>
      <c r="BE398" s="9"/>
      <c r="BF398" s="9"/>
      <c r="BG398" s="20"/>
      <c r="BH398" s="24"/>
      <c r="BI398" s="24"/>
      <c r="BJ398" s="45" t="s">
        <v>58</v>
      </c>
      <c r="BK398" s="46"/>
      <c r="BL398" s="46"/>
      <c r="BM398" s="46"/>
      <c r="BN398" s="46"/>
      <c r="BO398" s="46"/>
      <c r="BP398" s="47"/>
      <c r="BQ398" s="48">
        <f t="shared" si="222"/>
        <v>0</v>
      </c>
      <c r="BR398" s="49"/>
      <c r="BS398" s="11"/>
      <c r="BT398" s="9"/>
      <c r="BU398" s="9"/>
      <c r="BV398" s="9"/>
      <c r="BW398" s="9"/>
      <c r="BX398" s="24"/>
      <c r="BY398" s="24"/>
      <c r="BZ398" s="45" t="s">
        <v>58</v>
      </c>
      <c r="CA398" s="46"/>
      <c r="CB398" s="46"/>
      <c r="CC398" s="46"/>
      <c r="CD398" s="46"/>
      <c r="CE398" s="46"/>
      <c r="CF398" s="47"/>
      <c r="CG398" s="48">
        <f t="shared" si="223"/>
        <v>0</v>
      </c>
      <c r="CH398" s="49"/>
      <c r="CI398" s="61"/>
      <c r="CJ398" s="88"/>
    </row>
    <row r="399" spans="1:88" x14ac:dyDescent="0.25">
      <c r="A399" s="85"/>
      <c r="B399" s="82"/>
      <c r="C399" s="82"/>
      <c r="D399" s="14" t="s">
        <v>72</v>
      </c>
      <c r="E399" s="40"/>
      <c r="F399" s="25"/>
      <c r="G399" s="36"/>
      <c r="H399" s="20"/>
      <c r="I399" s="20"/>
      <c r="J399" s="20"/>
      <c r="K399" s="20"/>
      <c r="L399" s="25"/>
      <c r="M399" s="25"/>
      <c r="N399" s="53" t="s">
        <v>73</v>
      </c>
      <c r="O399" s="54"/>
      <c r="P399" s="54"/>
      <c r="Q399" s="54"/>
      <c r="R399" s="54"/>
      <c r="S399" s="54"/>
      <c r="T399" s="55"/>
      <c r="U399" s="56">
        <f t="shared" si="224"/>
        <v>0</v>
      </c>
      <c r="V399" s="57"/>
      <c r="W399" s="19"/>
      <c r="X399" s="20"/>
      <c r="Y399" s="20"/>
      <c r="Z399" s="20"/>
      <c r="AA399" s="20"/>
      <c r="AB399" s="25"/>
      <c r="AC399" s="25"/>
      <c r="AD399" s="45" t="s">
        <v>73</v>
      </c>
      <c r="AE399" s="46"/>
      <c r="AF399" s="46"/>
      <c r="AG399" s="46"/>
      <c r="AH399" s="46"/>
      <c r="AI399" s="46"/>
      <c r="AJ399" s="47"/>
      <c r="AK399" s="48">
        <f t="shared" si="220"/>
        <v>0</v>
      </c>
      <c r="AL399" s="49"/>
      <c r="AM399" s="19"/>
      <c r="AN399" s="20"/>
      <c r="AO399" s="20"/>
      <c r="AP399" s="20"/>
      <c r="AQ399" s="20"/>
      <c r="AR399" s="25"/>
      <c r="AS399" s="25"/>
      <c r="AT399" s="45" t="s">
        <v>73</v>
      </c>
      <c r="AU399" s="46"/>
      <c r="AV399" s="46"/>
      <c r="AW399" s="46"/>
      <c r="AX399" s="46"/>
      <c r="AY399" s="46"/>
      <c r="AZ399" s="47"/>
      <c r="BA399" s="48">
        <f t="shared" si="221"/>
        <v>0</v>
      </c>
      <c r="BB399" s="49"/>
      <c r="BC399" s="19"/>
      <c r="BD399" s="20"/>
      <c r="BE399" s="20"/>
      <c r="BF399" s="20"/>
      <c r="BG399" s="20"/>
      <c r="BH399" s="25"/>
      <c r="BI399" s="25"/>
      <c r="BJ399" s="45" t="s">
        <v>73</v>
      </c>
      <c r="BK399" s="46"/>
      <c r="BL399" s="46"/>
      <c r="BM399" s="46"/>
      <c r="BN399" s="46"/>
      <c r="BO399" s="46"/>
      <c r="BP399" s="47"/>
      <c r="BQ399" s="48">
        <f t="shared" si="222"/>
        <v>0</v>
      </c>
      <c r="BR399" s="49"/>
      <c r="BS399" s="19"/>
      <c r="BT399" s="20"/>
      <c r="BU399" s="20"/>
      <c r="BV399" s="20"/>
      <c r="BW399" s="20"/>
      <c r="BX399" s="24"/>
      <c r="BY399" s="24"/>
      <c r="BZ399" s="45" t="s">
        <v>73</v>
      </c>
      <c r="CA399" s="46"/>
      <c r="CB399" s="46"/>
      <c r="CC399" s="46"/>
      <c r="CD399" s="46"/>
      <c r="CE399" s="46"/>
      <c r="CF399" s="47"/>
      <c r="CG399" s="48">
        <f t="shared" si="223"/>
        <v>0</v>
      </c>
      <c r="CH399" s="49"/>
      <c r="CI399" s="61"/>
      <c r="CJ399" s="88"/>
    </row>
    <row r="400" spans="1:88" ht="15.75" thickBot="1" x14ac:dyDescent="0.3">
      <c r="A400" s="86"/>
      <c r="B400" s="83"/>
      <c r="C400" s="83"/>
      <c r="D400" s="22" t="s">
        <v>54</v>
      </c>
      <c r="E400" s="41"/>
      <c r="F400" s="26"/>
      <c r="G400" s="37"/>
      <c r="H400" s="10"/>
      <c r="I400" s="10"/>
      <c r="J400" s="10"/>
      <c r="K400" s="10"/>
      <c r="L400" s="26"/>
      <c r="M400" s="26"/>
      <c r="N400" s="50" t="s">
        <v>59</v>
      </c>
      <c r="O400" s="51"/>
      <c r="P400" s="51"/>
      <c r="Q400" s="51"/>
      <c r="R400" s="51"/>
      <c r="S400" s="51"/>
      <c r="T400" s="52"/>
      <c r="U400" s="56">
        <f t="shared" si="224"/>
        <v>0</v>
      </c>
      <c r="V400" s="57"/>
      <c r="W400" s="12"/>
      <c r="X400" s="10"/>
      <c r="Y400" s="10"/>
      <c r="Z400" s="10"/>
      <c r="AA400" s="10"/>
      <c r="AB400" s="26"/>
      <c r="AC400" s="26"/>
      <c r="AD400" s="50" t="s">
        <v>59</v>
      </c>
      <c r="AE400" s="51"/>
      <c r="AF400" s="51"/>
      <c r="AG400" s="51"/>
      <c r="AH400" s="51"/>
      <c r="AI400" s="51"/>
      <c r="AJ400" s="52"/>
      <c r="AK400" s="58">
        <f t="shared" si="220"/>
        <v>0</v>
      </c>
      <c r="AL400" s="59"/>
      <c r="AM400" s="12"/>
      <c r="AN400" s="10"/>
      <c r="AO400" s="10"/>
      <c r="AP400" s="10"/>
      <c r="AQ400" s="10"/>
      <c r="AR400" s="26"/>
      <c r="AS400" s="26"/>
      <c r="AT400" s="50" t="s">
        <v>59</v>
      </c>
      <c r="AU400" s="51"/>
      <c r="AV400" s="51"/>
      <c r="AW400" s="51"/>
      <c r="AX400" s="51"/>
      <c r="AY400" s="51"/>
      <c r="AZ400" s="52"/>
      <c r="BA400" s="58">
        <f t="shared" si="221"/>
        <v>0</v>
      </c>
      <c r="BB400" s="59"/>
      <c r="BC400" s="12"/>
      <c r="BD400" s="10"/>
      <c r="BE400" s="10"/>
      <c r="BF400" s="10"/>
      <c r="BG400" s="10"/>
      <c r="BH400" s="26"/>
      <c r="BI400" s="26"/>
      <c r="BJ400" s="50" t="s">
        <v>59</v>
      </c>
      <c r="BK400" s="51"/>
      <c r="BL400" s="51"/>
      <c r="BM400" s="51"/>
      <c r="BN400" s="51"/>
      <c r="BO400" s="51"/>
      <c r="BP400" s="52"/>
      <c r="BQ400" s="58">
        <f t="shared" si="222"/>
        <v>0</v>
      </c>
      <c r="BR400" s="59"/>
      <c r="BS400" s="12"/>
      <c r="BT400" s="10"/>
      <c r="BU400" s="10"/>
      <c r="BV400" s="10"/>
      <c r="BW400" s="10"/>
      <c r="BX400" s="24"/>
      <c r="BY400" s="24"/>
      <c r="BZ400" s="50" t="s">
        <v>59</v>
      </c>
      <c r="CA400" s="51"/>
      <c r="CB400" s="51"/>
      <c r="CC400" s="51"/>
      <c r="CD400" s="51"/>
      <c r="CE400" s="51"/>
      <c r="CF400" s="52"/>
      <c r="CG400" s="58">
        <f t="shared" si="223"/>
        <v>0</v>
      </c>
      <c r="CH400" s="59"/>
      <c r="CI400" s="62"/>
      <c r="CJ400" s="89"/>
    </row>
    <row r="401" spans="1:88" x14ac:dyDescent="0.25">
      <c r="A401" s="84">
        <v>45</v>
      </c>
      <c r="B401" s="81"/>
      <c r="C401" s="81" t="s">
        <v>9</v>
      </c>
      <c r="D401" s="15" t="s">
        <v>29</v>
      </c>
      <c r="E401" s="38"/>
      <c r="F401" s="23"/>
      <c r="G401" s="34">
        <v>5</v>
      </c>
      <c r="H401" s="17">
        <v>7</v>
      </c>
      <c r="I401" s="17">
        <v>5</v>
      </c>
      <c r="J401" s="17">
        <v>5</v>
      </c>
      <c r="K401" s="17">
        <v>5</v>
      </c>
      <c r="L401" s="23"/>
      <c r="M401" s="23"/>
      <c r="N401" s="42">
        <f>SUM(G401:K401)+U403</f>
        <v>27</v>
      </c>
      <c r="O401" s="42">
        <f>IF($C401="BLM-ATÖLYE-LAB(ŞEF)",20,IF($C401="SINIF",18,IF($C401="OKUL ÖNCESİ",18,IF($C401="REHBER ÖĞ",18,IF($C401="ÖZEL EĞİTİM ÖĞRT.",18,IF($C401="MÜDÜR",2,IF($C401="MÜDÜR YRD",6,IF($C401="MÜDÜR BAŞYARD",2,IF($C401="ATÖLYE-LAB",20,15)))))))))</f>
        <v>2</v>
      </c>
      <c r="P401" s="42">
        <f>IF(N401-O401&gt;0,N401-O401,0)</f>
        <v>25</v>
      </c>
      <c r="Q401" s="42">
        <f>IF(OR($C401="MÜDÜR",$C401="MÜDÜR YRD",$C401="MÜDÜR BAŞYARD"),0,IF(AND(N401+IF(S401="VAR",1,0)&gt;29,N401+IF(S401="VAR",1,0)&lt;41),3,IF(AND(N401+IF(S401="VAR",1,0)&gt;9,N401+IF(S401="VAR",1,0)&lt;20),1,IF(AND(N401+IF(S401="VAR",1,0)&gt;19,N401+IF(S401="VAR",1,0)&lt;30),2,0))))</f>
        <v>0</v>
      </c>
      <c r="R401" s="43" t="s">
        <v>5</v>
      </c>
      <c r="S401" s="43" t="s">
        <v>5</v>
      </c>
      <c r="T401" s="18">
        <f>3*COUNTIF(G401:K401,"M")</f>
        <v>0</v>
      </c>
      <c r="U401" s="42">
        <f>IF($C401="MÜDÜR BAŞYARD",0,IF($C401="MÜDÜR",0,IF($C401="MÜDÜR YRD",0,IF($C401="REHBER ÖĞ",0,IF($C401="FORMATÖR",0,IF($C401="ÖZEL EĞİTİM ÖĞRT.",0,IF(OR(R401="VAR",S401="VAR"),2,)))))))</f>
        <v>0</v>
      </c>
      <c r="V401" s="44">
        <f>IF($C401="REHBER ÖĞ",N401+U408,IF($C401="FORMATÖR",N401+U408,IF($C401="ÖZEL EĞİTİM ÖĞRT.",N401+U408,P401+Q401+U401+T401+U402+U404+U405+U406+U407+U408+U409)))</f>
        <v>31</v>
      </c>
      <c r="W401" s="16"/>
      <c r="X401" s="17"/>
      <c r="Y401" s="17"/>
      <c r="Z401" s="17"/>
      <c r="AA401" s="17"/>
      <c r="AB401" s="23"/>
      <c r="AC401" s="23"/>
      <c r="AD401" s="42">
        <f>SUM(W401:AA401)+AK403</f>
        <v>0</v>
      </c>
      <c r="AE401" s="42">
        <f>IF($C401="BLM-ATÖLYE-LAB(ŞEF)",20,IF($C401="SINIF",18,IF($C401="OKUL ÖNCESİ",18,IF($C401="REHBER ÖĞ",18,IF($C401="ÖZEL EĞİTİM ÖĞRT.",18,IF($C401="MÜDÜR",2,IF($C401="MÜDÜR YRD",6,IF($C401="MÜDÜR BAŞYARD",2,IF($C401="ATÖLYE-LAB",20,15)))))))))</f>
        <v>2</v>
      </c>
      <c r="AF401" s="42">
        <f>IF(AD401-AE401&gt;0,AD401-AE401,0)</f>
        <v>0</v>
      </c>
      <c r="AG401" s="42">
        <f>IF(OR($C401="MÜDÜR",$C401="MÜDÜR YRD",$C401="MÜDÜR BAŞYARD"),0,IF(AND(AD401+IF(AI401="VAR",1,0)&gt;29,AD401+IF(AI401="VAR",1,0)&lt;41),3,IF(AND(AD401+IF(AI401="VAR",1,0)&gt;9,AD401+IF(AI401="VAR",1,0)&lt;20),1,IF(AND(AD401+IF(AI401="VAR",1,0)&gt;19,AD401+IF(AI401="VAR",1,0)&lt;30),2,0))))</f>
        <v>0</v>
      </c>
      <c r="AH401" s="43" t="s">
        <v>5</v>
      </c>
      <c r="AI401" s="43" t="s">
        <v>4</v>
      </c>
      <c r="AJ401" s="18">
        <f>3*COUNTIF(W401:AA401,"M")</f>
        <v>0</v>
      </c>
      <c r="AK401" s="42">
        <f>IF($C401="MÜDÜR BAŞYARD",0,IF($C401="MÜDÜR",0,IF($C401="MÜDÜR YRD",0,IF($C401="REHBER ÖĞ",0,IF($C401="FORMATÖR",0,IF($C401="ÖZEL EĞİTİM ÖĞRT.",0,IF(OR(AH401="VAR",AI401="VAR"),2,)))))))</f>
        <v>0</v>
      </c>
      <c r="AL401" s="44">
        <f>IF($C401="REHBER ÖĞ",AD401+AK408,IF($C401="FORMATÖR",AD401+AK408,IF($C401="ÖZEL EĞİTİM ÖĞRT.",AD401+AK408,AF401+AG401+AK401+AJ401+AK402+AK404+AK405+AK406+AK407+AK408+AK409)))</f>
        <v>0</v>
      </c>
      <c r="AM401" s="16"/>
      <c r="AN401" s="17"/>
      <c r="AO401" s="17"/>
      <c r="AP401" s="17"/>
      <c r="AQ401" s="17"/>
      <c r="AR401" s="23"/>
      <c r="AS401" s="23"/>
      <c r="AT401" s="42">
        <f>SUM(AM401:AQ401)+BA403</f>
        <v>0</v>
      </c>
      <c r="AU401" s="42">
        <f>IF($C401="BLM-ATÖLYE-LAB(ŞEF)",20,IF($C401="SINIF",18,IF($C401="OKUL ÖNCESİ",18,IF($C401="REHBER ÖĞ",18,IF($C401="ÖZEL EĞİTİM ÖĞRT.",18,IF($C401="MÜDÜR",2,IF($C401="MÜDÜR YRD",6,IF($C401="MÜDÜR BAŞYARD",2,IF($C401="ATÖLYE-LAB",20,15)))))))))</f>
        <v>2</v>
      </c>
      <c r="AV401" s="42">
        <f>IF(AT401-AU401&gt;0,AT401-AU401,0)</f>
        <v>0</v>
      </c>
      <c r="AW401" s="42">
        <f>IF(OR($C401="MÜDÜR",$C401="MÜDÜR YRD",$C401="MÜDÜR BAŞYARD"),0,IF(AND(AT401+IF(AY401="VAR",1,0)&gt;29,AT401+IF(AY401="VAR",1,0)&lt;41),3,IF(AND(AT401+IF(AY401="VAR",1,0)&gt;9,AT401+IF(AY401="VAR",1,0)&lt;20),1,IF(AND(AT401+IF(AY401="VAR",1,0)&gt;19,AT401+IF(AY401="VAR",1,0)&lt;30),2,0))))</f>
        <v>0</v>
      </c>
      <c r="AX401" s="43" t="s">
        <v>4</v>
      </c>
      <c r="AY401" s="43" t="s">
        <v>5</v>
      </c>
      <c r="AZ401" s="18">
        <f>3*COUNTIF(AM401:AQ401,"M")</f>
        <v>0</v>
      </c>
      <c r="BA401" s="42">
        <f>IF($C401="MÜDÜR BAŞYARD",0,IF($C401="MÜDÜR",0,IF($C401="MÜDÜR YRD",0,IF($C401="REHBER ÖĞ",0,IF($C401="FORMATÖR",0,IF($C401="ÖZEL EĞİTİM ÖĞRT.",0,IF(OR(AX401="VAR",AY401="VAR"),2,)))))))</f>
        <v>0</v>
      </c>
      <c r="BB401" s="44">
        <f>IF($C401="REHBER ÖĞ",AT401+BA408,IF($C401="FORMATÖR",AT401+BA408,IF($C401="ÖZEL EĞİTİM ÖĞRT.",AT401+BA408,AV401+AW401+BA401+AZ401+BA402+BA404+BA405+BA406+BA407+BA408+BA409)))</f>
        <v>0</v>
      </c>
      <c r="BC401" s="16"/>
      <c r="BD401" s="17"/>
      <c r="BE401" s="17"/>
      <c r="BF401" s="17"/>
      <c r="BG401" s="17"/>
      <c r="BH401" s="23"/>
      <c r="BI401" s="23"/>
      <c r="BJ401" s="42">
        <f>SUM(BC401:BG401)+BQ403</f>
        <v>0</v>
      </c>
      <c r="BK401" s="42">
        <f>IF($C401="BLM-ATÖLYE-LAB(ŞEF)",20,IF($C401="SINIF",18,IF($C401="OKUL ÖNCESİ",18,IF($C401="REHBER ÖĞ",18,IF($C401="ÖZEL EĞİTİM ÖĞRT.",18,IF($C401="MÜDÜR",2,IF($C401="MÜDÜR YRD",6,IF($C401="MÜDÜR BAŞYARD",2,IF($C401="ATÖLYE-LAB",20,15)))))))))</f>
        <v>2</v>
      </c>
      <c r="BL401" s="42">
        <f>IF(BJ401-BK401&gt;0,BJ401-BK401,0)</f>
        <v>0</v>
      </c>
      <c r="BM401" s="42">
        <f>IF(OR($C401="MÜDÜR",$C401="MÜDÜR YRD",$C401="MÜDÜR BAŞYARD"),0,IF(AND(BJ401+IF(BO401="VAR",1,0)&gt;29,BJ401+IF(BO401="VAR",1,0)&lt;41),3,IF(AND(BJ401+IF(BO401="VAR",1,0)&gt;9,BJ401+IF(BO401="VAR",1,0)&lt;20),1,IF(AND(BJ401+IF(BO401="VAR",1,0)&gt;19,BJ401+IF(BO401="VAR",1,0)&lt;30),2,0))))</f>
        <v>0</v>
      </c>
      <c r="BN401" s="43" t="s">
        <v>4</v>
      </c>
      <c r="BO401" s="43" t="s">
        <v>5</v>
      </c>
      <c r="BP401" s="18">
        <f>3*COUNTIF(BC401:BG401,"M")</f>
        <v>0</v>
      </c>
      <c r="BQ401" s="42">
        <f>IF($C401="MÜDÜR BAŞYARD",0,IF($C401="MÜDÜR",0,IF($C401="MÜDÜR YRD",0,IF($C401="REHBER ÖĞ",0,IF($C401="FORMATÖR",0,IF($C401="ÖZEL EĞİTİM ÖĞRT.",0,IF(OR(BN401="VAR",BO401="VAR"),2,)))))))</f>
        <v>0</v>
      </c>
      <c r="BR401" s="44">
        <f>IF($C401="REHBER ÖĞ",BJ401+BQ408,IF($C401="FORMATÖR",BJ401+BQ408,IF($C401="ÖZEL EĞİTİM ÖĞRT.",BJ401+BQ408,BL401+BM401+BQ401+BP401+BQ402+BQ404+BQ405+BQ406+BQ407+BQ408+BQ409)))</f>
        <v>0</v>
      </c>
      <c r="BS401" s="16"/>
      <c r="BT401" s="17"/>
      <c r="BU401" s="17"/>
      <c r="BV401" s="17"/>
      <c r="BW401" s="17"/>
      <c r="BX401" s="23"/>
      <c r="BY401" s="23"/>
      <c r="BZ401" s="42">
        <f>SUM(BS401:BW401)+CG403</f>
        <v>0</v>
      </c>
      <c r="CA401" s="42">
        <f>IF($C401="BLM-ATÖLYE-LAB(ŞEF)",20,IF($C401="SINIF",18,IF($C401="OKUL ÖNCESİ",18,IF($C401="REHBER ÖĞ",18,IF($C401="ÖZEL EĞİTİM ÖĞRT.",18,IF($C401="MÜDÜR",2,IF($C401="MÜDÜR YRD",6,IF($C401="MÜDÜR BAŞYARD",2,IF($C401="ATÖLYE-LAB",20,15)))))))))</f>
        <v>2</v>
      </c>
      <c r="CB401" s="42">
        <f>IF(BZ401-CA401&gt;0,BZ401-CA401,0)</f>
        <v>0</v>
      </c>
      <c r="CC401" s="42">
        <f>IF(OR($C401="MÜDÜR",$C401="MÜDÜR YRD",$C401="MÜDÜR BAŞYARD"),0,IF(AND(BZ401+IF(CE401="VAR",1,0)&gt;29,BZ401+IF(CE401="VAR",1,0)&lt;41),3,IF(AND(BZ401+IF(CE401="VAR",1,0)&gt;9,BZ401+IF(CE401="VAR",1,0)&lt;20),1,IF(AND(BZ401+IF(CE401="VAR",1,0)&gt;19,BZ401+IF(CE401="VAR",1,0)&lt;30),2,0))))</f>
        <v>0</v>
      </c>
      <c r="CD401" s="43" t="s">
        <v>5</v>
      </c>
      <c r="CE401" s="43" t="s">
        <v>4</v>
      </c>
      <c r="CF401" s="18">
        <f>3*COUNTIF(BS401:BW401,"M")</f>
        <v>0</v>
      </c>
      <c r="CG401" s="42">
        <f>IF($C401="MÜDÜR BAŞYARD",0,IF($C401="MÜDÜR",0,IF($C401="MÜDÜR YRD",0,IF($C401="REHBER ÖĞ",0,IF($C401="FORMATÖR",0,IF($C401="ÖZEL EĞİTİM ÖĞRT.",0,IF(OR(CD401="VAR",CE401="VAR"),2,)))))))</f>
        <v>0</v>
      </c>
      <c r="CH401" s="44">
        <f>IF($C401="REHBER ÖĞ",BZ401+CG408,IF($C401="FORMATÖR",BZ401+CG408,IF($C401="ÖZEL EĞİTİM ÖĞRT.",BZ401+CG408,CB401+CC401+CG401+CF401+CG402+CG404+CG405+CG406+CG407+CG408+CG409)))</f>
        <v>0</v>
      </c>
      <c r="CI401" s="60">
        <f>V401+AL401+BB401+BR401+CH401</f>
        <v>31</v>
      </c>
      <c r="CJ401" s="87"/>
    </row>
    <row r="402" spans="1:88" x14ac:dyDescent="0.25">
      <c r="A402" s="85"/>
      <c r="B402" s="82"/>
      <c r="C402" s="82"/>
      <c r="D402" s="14" t="s">
        <v>76</v>
      </c>
      <c r="E402" s="39"/>
      <c r="F402" s="24"/>
      <c r="G402" s="35"/>
      <c r="H402" s="9"/>
      <c r="I402" s="9"/>
      <c r="J402" s="9"/>
      <c r="K402" s="9"/>
      <c r="L402" s="24"/>
      <c r="M402" s="24"/>
      <c r="N402" s="53" t="s">
        <v>77</v>
      </c>
      <c r="O402" s="54"/>
      <c r="P402" s="54"/>
      <c r="Q402" s="54"/>
      <c r="R402" s="54"/>
      <c r="S402" s="54"/>
      <c r="T402" s="55"/>
      <c r="U402" s="56">
        <f>SUM(E402:M402)</f>
        <v>0</v>
      </c>
      <c r="V402" s="57"/>
      <c r="W402" s="11"/>
      <c r="X402" s="9"/>
      <c r="Y402" s="9"/>
      <c r="Z402" s="9"/>
      <c r="AA402" s="9"/>
      <c r="AB402" s="24"/>
      <c r="AC402" s="24"/>
      <c r="AD402" s="45" t="s">
        <v>77</v>
      </c>
      <c r="AE402" s="46"/>
      <c r="AF402" s="46"/>
      <c r="AG402" s="46"/>
      <c r="AH402" s="46"/>
      <c r="AI402" s="46"/>
      <c r="AJ402" s="47"/>
      <c r="AK402" s="48">
        <f>SUM(W402:AC402)</f>
        <v>0</v>
      </c>
      <c r="AL402" s="49"/>
      <c r="AM402" s="11"/>
      <c r="AN402" s="9"/>
      <c r="AO402" s="9"/>
      <c r="AP402" s="9"/>
      <c r="AQ402" s="9"/>
      <c r="AR402" s="24"/>
      <c r="AS402" s="24"/>
      <c r="AT402" s="45" t="s">
        <v>77</v>
      </c>
      <c r="AU402" s="46"/>
      <c r="AV402" s="46"/>
      <c r="AW402" s="46"/>
      <c r="AX402" s="46"/>
      <c r="AY402" s="46"/>
      <c r="AZ402" s="47"/>
      <c r="BA402" s="48">
        <f>SUM(AM402:AS402)</f>
        <v>0</v>
      </c>
      <c r="BB402" s="49"/>
      <c r="BC402" s="11"/>
      <c r="BD402" s="9"/>
      <c r="BE402" s="9"/>
      <c r="BF402" s="9"/>
      <c r="BG402" s="9"/>
      <c r="BH402" s="24"/>
      <c r="BI402" s="24"/>
      <c r="BJ402" s="45" t="s">
        <v>77</v>
      </c>
      <c r="BK402" s="46"/>
      <c r="BL402" s="46"/>
      <c r="BM402" s="46"/>
      <c r="BN402" s="46"/>
      <c r="BO402" s="46"/>
      <c r="BP402" s="47"/>
      <c r="BQ402" s="48">
        <f>SUM(BC402:BI402)</f>
        <v>0</v>
      </c>
      <c r="BR402" s="49"/>
      <c r="BS402" s="11"/>
      <c r="BT402" s="9"/>
      <c r="BU402" s="9"/>
      <c r="BV402" s="9"/>
      <c r="BW402" s="9"/>
      <c r="BX402" s="24"/>
      <c r="BY402" s="24"/>
      <c r="BZ402" s="45" t="s">
        <v>77</v>
      </c>
      <c r="CA402" s="46"/>
      <c r="CB402" s="46"/>
      <c r="CC402" s="46"/>
      <c r="CD402" s="46"/>
      <c r="CE402" s="46"/>
      <c r="CF402" s="47"/>
      <c r="CG402" s="48">
        <f>SUM(BS402:BY402)</f>
        <v>0</v>
      </c>
      <c r="CH402" s="49"/>
      <c r="CI402" s="61"/>
      <c r="CJ402" s="88"/>
    </row>
    <row r="403" spans="1:88" x14ac:dyDescent="0.25">
      <c r="A403" s="85"/>
      <c r="B403" s="82"/>
      <c r="C403" s="82"/>
      <c r="D403" s="14" t="s">
        <v>78</v>
      </c>
      <c r="E403" s="39"/>
      <c r="F403" s="24"/>
      <c r="G403" s="35"/>
      <c r="H403" s="9"/>
      <c r="I403" s="9"/>
      <c r="J403" s="9"/>
      <c r="K403" s="9"/>
      <c r="L403" s="24"/>
      <c r="M403" s="24"/>
      <c r="N403" s="45" t="s">
        <v>79</v>
      </c>
      <c r="O403" s="46"/>
      <c r="P403" s="46"/>
      <c r="Q403" s="46"/>
      <c r="R403" s="46"/>
      <c r="S403" s="46"/>
      <c r="T403" s="47"/>
      <c r="U403" s="56">
        <f>SUM(E403:M403)</f>
        <v>0</v>
      </c>
      <c r="V403" s="57"/>
      <c r="W403" s="11"/>
      <c r="X403" s="9"/>
      <c r="Y403" s="9"/>
      <c r="Z403" s="9"/>
      <c r="AA403" s="9"/>
      <c r="AB403" s="24"/>
      <c r="AC403" s="24"/>
      <c r="AD403" s="45" t="s">
        <v>79</v>
      </c>
      <c r="AE403" s="46"/>
      <c r="AF403" s="46"/>
      <c r="AG403" s="46"/>
      <c r="AH403" s="46"/>
      <c r="AI403" s="46"/>
      <c r="AJ403" s="47"/>
      <c r="AK403" s="48">
        <f>SUM(W403:AC403)</f>
        <v>0</v>
      </c>
      <c r="AL403" s="49"/>
      <c r="AM403" s="11"/>
      <c r="AN403" s="9"/>
      <c r="AO403" s="9"/>
      <c r="AP403" s="9"/>
      <c r="AQ403" s="9"/>
      <c r="AR403" s="24"/>
      <c r="AS403" s="24"/>
      <c r="AT403" s="45" t="s">
        <v>79</v>
      </c>
      <c r="AU403" s="46"/>
      <c r="AV403" s="46"/>
      <c r="AW403" s="46"/>
      <c r="AX403" s="46"/>
      <c r="AY403" s="46"/>
      <c r="AZ403" s="47"/>
      <c r="BA403" s="48">
        <f>SUM(AM403:AS403)</f>
        <v>0</v>
      </c>
      <c r="BB403" s="49"/>
      <c r="BC403" s="11"/>
      <c r="BD403" s="9"/>
      <c r="BE403" s="9"/>
      <c r="BF403" s="9"/>
      <c r="BG403" s="9"/>
      <c r="BH403" s="24"/>
      <c r="BI403" s="24"/>
      <c r="BJ403" s="45" t="s">
        <v>79</v>
      </c>
      <c r="BK403" s="46"/>
      <c r="BL403" s="46"/>
      <c r="BM403" s="46"/>
      <c r="BN403" s="46"/>
      <c r="BO403" s="46"/>
      <c r="BP403" s="47"/>
      <c r="BQ403" s="48">
        <f>SUM(BC403:BI403)</f>
        <v>0</v>
      </c>
      <c r="BR403" s="49"/>
      <c r="BS403" s="11"/>
      <c r="BT403" s="9"/>
      <c r="BU403" s="9"/>
      <c r="BV403" s="9"/>
      <c r="BW403" s="9"/>
      <c r="BX403" s="24"/>
      <c r="BY403" s="24"/>
      <c r="BZ403" s="45" t="s">
        <v>79</v>
      </c>
      <c r="CA403" s="46"/>
      <c r="CB403" s="46"/>
      <c r="CC403" s="46"/>
      <c r="CD403" s="46"/>
      <c r="CE403" s="46"/>
      <c r="CF403" s="47"/>
      <c r="CG403" s="48">
        <f>SUM(BS403:BY403)</f>
        <v>0</v>
      </c>
      <c r="CH403" s="49"/>
      <c r="CI403" s="61"/>
      <c r="CJ403" s="88"/>
    </row>
    <row r="404" spans="1:88" x14ac:dyDescent="0.25">
      <c r="A404" s="85"/>
      <c r="B404" s="82"/>
      <c r="C404" s="82"/>
      <c r="D404" s="14" t="s">
        <v>28</v>
      </c>
      <c r="E404" s="39"/>
      <c r="F404" s="24"/>
      <c r="G404" s="35"/>
      <c r="H404" s="9"/>
      <c r="I404" s="9"/>
      <c r="J404" s="9"/>
      <c r="K404" s="9"/>
      <c r="L404" s="24"/>
      <c r="M404" s="24"/>
      <c r="N404" s="53" t="s">
        <v>55</v>
      </c>
      <c r="O404" s="54"/>
      <c r="P404" s="54"/>
      <c r="Q404" s="54"/>
      <c r="R404" s="54"/>
      <c r="S404" s="54"/>
      <c r="T404" s="55"/>
      <c r="U404" s="56">
        <f>SUM(E404:M404)</f>
        <v>0</v>
      </c>
      <c r="V404" s="57"/>
      <c r="W404" s="11"/>
      <c r="X404" s="9"/>
      <c r="Y404" s="9"/>
      <c r="Z404" s="9"/>
      <c r="AA404" s="9"/>
      <c r="AB404" s="24"/>
      <c r="AC404" s="24"/>
      <c r="AD404" s="45" t="s">
        <v>55</v>
      </c>
      <c r="AE404" s="46"/>
      <c r="AF404" s="46"/>
      <c r="AG404" s="46"/>
      <c r="AH404" s="46"/>
      <c r="AI404" s="46"/>
      <c r="AJ404" s="47"/>
      <c r="AK404" s="48">
        <f t="shared" ref="AK404:AK409" si="225">SUM(W404:AC404)</f>
        <v>0</v>
      </c>
      <c r="AL404" s="49"/>
      <c r="AM404" s="11"/>
      <c r="AN404" s="9"/>
      <c r="AO404" s="9"/>
      <c r="AP404" s="9"/>
      <c r="AQ404" s="9"/>
      <c r="AR404" s="24"/>
      <c r="AS404" s="24"/>
      <c r="AT404" s="45" t="s">
        <v>55</v>
      </c>
      <c r="AU404" s="46"/>
      <c r="AV404" s="46"/>
      <c r="AW404" s="46"/>
      <c r="AX404" s="46"/>
      <c r="AY404" s="46"/>
      <c r="AZ404" s="47"/>
      <c r="BA404" s="48">
        <f t="shared" ref="BA404:BA409" si="226">SUM(AM404:AS404)</f>
        <v>0</v>
      </c>
      <c r="BB404" s="49"/>
      <c r="BC404" s="11"/>
      <c r="BD404" s="9"/>
      <c r="BE404" s="9"/>
      <c r="BF404" s="9"/>
      <c r="BG404" s="9"/>
      <c r="BH404" s="24"/>
      <c r="BI404" s="24"/>
      <c r="BJ404" s="45" t="s">
        <v>55</v>
      </c>
      <c r="BK404" s="46"/>
      <c r="BL404" s="46"/>
      <c r="BM404" s="46"/>
      <c r="BN404" s="46"/>
      <c r="BO404" s="46"/>
      <c r="BP404" s="47"/>
      <c r="BQ404" s="48">
        <f t="shared" ref="BQ404:BQ409" si="227">SUM(BC404:BI404)</f>
        <v>0</v>
      </c>
      <c r="BR404" s="49"/>
      <c r="BS404" s="11"/>
      <c r="BT404" s="9"/>
      <c r="BU404" s="9"/>
      <c r="BV404" s="9"/>
      <c r="BW404" s="9"/>
      <c r="BX404" s="24"/>
      <c r="BY404" s="24"/>
      <c r="BZ404" s="45" t="s">
        <v>55</v>
      </c>
      <c r="CA404" s="46"/>
      <c r="CB404" s="46"/>
      <c r="CC404" s="46"/>
      <c r="CD404" s="46"/>
      <c r="CE404" s="46"/>
      <c r="CF404" s="47"/>
      <c r="CG404" s="48">
        <f t="shared" ref="CG404:CG409" si="228">SUM(BS404:BY404)</f>
        <v>0</v>
      </c>
      <c r="CH404" s="49"/>
      <c r="CI404" s="61"/>
      <c r="CJ404" s="88"/>
    </row>
    <row r="405" spans="1:88" x14ac:dyDescent="0.25">
      <c r="A405" s="85"/>
      <c r="B405" s="82"/>
      <c r="C405" s="82"/>
      <c r="D405" s="14" t="s">
        <v>30</v>
      </c>
      <c r="E405" s="39"/>
      <c r="F405" s="24"/>
      <c r="G405" s="35"/>
      <c r="H405" s="9"/>
      <c r="I405" s="9"/>
      <c r="J405" s="9"/>
      <c r="K405" s="9"/>
      <c r="L405" s="24"/>
      <c r="M405" s="24"/>
      <c r="N405" s="53" t="s">
        <v>56</v>
      </c>
      <c r="O405" s="54"/>
      <c r="P405" s="54"/>
      <c r="Q405" s="54"/>
      <c r="R405" s="54"/>
      <c r="S405" s="54"/>
      <c r="T405" s="55"/>
      <c r="U405" s="56">
        <f t="shared" ref="U405:U409" si="229">SUM(E405:M405)</f>
        <v>0</v>
      </c>
      <c r="V405" s="57"/>
      <c r="W405" s="11"/>
      <c r="X405" s="9"/>
      <c r="Y405" s="9"/>
      <c r="Z405" s="9"/>
      <c r="AA405" s="9"/>
      <c r="AB405" s="24"/>
      <c r="AC405" s="24"/>
      <c r="AD405" s="45" t="s">
        <v>56</v>
      </c>
      <c r="AE405" s="46"/>
      <c r="AF405" s="46"/>
      <c r="AG405" s="46"/>
      <c r="AH405" s="46"/>
      <c r="AI405" s="46"/>
      <c r="AJ405" s="47"/>
      <c r="AK405" s="48">
        <f t="shared" si="225"/>
        <v>0</v>
      </c>
      <c r="AL405" s="49"/>
      <c r="AM405" s="11"/>
      <c r="AN405" s="9"/>
      <c r="AO405" s="9"/>
      <c r="AP405" s="9"/>
      <c r="AQ405" s="9"/>
      <c r="AR405" s="24"/>
      <c r="AS405" s="24"/>
      <c r="AT405" s="45" t="s">
        <v>56</v>
      </c>
      <c r="AU405" s="46"/>
      <c r="AV405" s="46"/>
      <c r="AW405" s="46"/>
      <c r="AX405" s="46"/>
      <c r="AY405" s="46"/>
      <c r="AZ405" s="47"/>
      <c r="BA405" s="48">
        <f t="shared" si="226"/>
        <v>0</v>
      </c>
      <c r="BB405" s="49"/>
      <c r="BC405" s="11"/>
      <c r="BD405" s="9"/>
      <c r="BE405" s="9"/>
      <c r="BF405" s="9"/>
      <c r="BG405" s="9"/>
      <c r="BH405" s="24"/>
      <c r="BI405" s="24"/>
      <c r="BJ405" s="45" t="s">
        <v>56</v>
      </c>
      <c r="BK405" s="46"/>
      <c r="BL405" s="46"/>
      <c r="BM405" s="46"/>
      <c r="BN405" s="46"/>
      <c r="BO405" s="46"/>
      <c r="BP405" s="47"/>
      <c r="BQ405" s="48">
        <f t="shared" si="227"/>
        <v>0</v>
      </c>
      <c r="BR405" s="49"/>
      <c r="BS405" s="11"/>
      <c r="BT405" s="9"/>
      <c r="BU405" s="9"/>
      <c r="BV405" s="9"/>
      <c r="BW405" s="9"/>
      <c r="BX405" s="24"/>
      <c r="BY405" s="24"/>
      <c r="BZ405" s="45" t="s">
        <v>56</v>
      </c>
      <c r="CA405" s="46"/>
      <c r="CB405" s="46"/>
      <c r="CC405" s="46"/>
      <c r="CD405" s="46"/>
      <c r="CE405" s="46"/>
      <c r="CF405" s="47"/>
      <c r="CG405" s="48">
        <f t="shared" si="228"/>
        <v>0</v>
      </c>
      <c r="CH405" s="49"/>
      <c r="CI405" s="61"/>
      <c r="CJ405" s="88"/>
    </row>
    <row r="406" spans="1:88" x14ac:dyDescent="0.25">
      <c r="A406" s="85"/>
      <c r="B406" s="82"/>
      <c r="C406" s="82"/>
      <c r="D406" s="14" t="s">
        <v>35</v>
      </c>
      <c r="E406" s="39"/>
      <c r="F406" s="24"/>
      <c r="G406" s="35"/>
      <c r="H406" s="9"/>
      <c r="I406" s="9"/>
      <c r="J406" s="9"/>
      <c r="K406" s="9"/>
      <c r="L406" s="24"/>
      <c r="M406" s="24"/>
      <c r="N406" s="53" t="s">
        <v>57</v>
      </c>
      <c r="O406" s="54"/>
      <c r="P406" s="54"/>
      <c r="Q406" s="54"/>
      <c r="R406" s="54"/>
      <c r="S406" s="54"/>
      <c r="T406" s="55"/>
      <c r="U406" s="56">
        <f t="shared" si="229"/>
        <v>0</v>
      </c>
      <c r="V406" s="57"/>
      <c r="W406" s="11"/>
      <c r="X406" s="9"/>
      <c r="Y406" s="9"/>
      <c r="Z406" s="9"/>
      <c r="AA406" s="9"/>
      <c r="AB406" s="24"/>
      <c r="AC406" s="24"/>
      <c r="AD406" s="45" t="s">
        <v>57</v>
      </c>
      <c r="AE406" s="46"/>
      <c r="AF406" s="46"/>
      <c r="AG406" s="46"/>
      <c r="AH406" s="46"/>
      <c r="AI406" s="46"/>
      <c r="AJ406" s="47"/>
      <c r="AK406" s="48">
        <f t="shared" si="225"/>
        <v>0</v>
      </c>
      <c r="AL406" s="49"/>
      <c r="AM406" s="11"/>
      <c r="AN406" s="9"/>
      <c r="AO406" s="9"/>
      <c r="AP406" s="9"/>
      <c r="AQ406" s="9"/>
      <c r="AR406" s="24"/>
      <c r="AS406" s="24"/>
      <c r="AT406" s="45" t="s">
        <v>57</v>
      </c>
      <c r="AU406" s="46"/>
      <c r="AV406" s="46"/>
      <c r="AW406" s="46"/>
      <c r="AX406" s="46"/>
      <c r="AY406" s="46"/>
      <c r="AZ406" s="47"/>
      <c r="BA406" s="48">
        <f t="shared" si="226"/>
        <v>0</v>
      </c>
      <c r="BB406" s="49"/>
      <c r="BC406" s="11"/>
      <c r="BD406" s="9"/>
      <c r="BE406" s="9"/>
      <c r="BF406" s="9"/>
      <c r="BG406" s="9"/>
      <c r="BH406" s="24"/>
      <c r="BI406" s="24"/>
      <c r="BJ406" s="45" t="s">
        <v>57</v>
      </c>
      <c r="BK406" s="46"/>
      <c r="BL406" s="46"/>
      <c r="BM406" s="46"/>
      <c r="BN406" s="46"/>
      <c r="BO406" s="46"/>
      <c r="BP406" s="47"/>
      <c r="BQ406" s="48">
        <f t="shared" si="227"/>
        <v>0</v>
      </c>
      <c r="BR406" s="49"/>
      <c r="BS406" s="11"/>
      <c r="BT406" s="9"/>
      <c r="BU406" s="9"/>
      <c r="BV406" s="9"/>
      <c r="BW406" s="9"/>
      <c r="BX406" s="24"/>
      <c r="BY406" s="24"/>
      <c r="BZ406" s="45" t="s">
        <v>57</v>
      </c>
      <c r="CA406" s="46"/>
      <c r="CB406" s="46"/>
      <c r="CC406" s="46"/>
      <c r="CD406" s="46"/>
      <c r="CE406" s="46"/>
      <c r="CF406" s="47"/>
      <c r="CG406" s="48">
        <f t="shared" si="228"/>
        <v>0</v>
      </c>
      <c r="CH406" s="49"/>
      <c r="CI406" s="61"/>
      <c r="CJ406" s="88"/>
    </row>
    <row r="407" spans="1:88" x14ac:dyDescent="0.25">
      <c r="A407" s="85"/>
      <c r="B407" s="82"/>
      <c r="C407" s="82"/>
      <c r="D407" s="14" t="s">
        <v>32</v>
      </c>
      <c r="E407" s="40"/>
      <c r="F407" s="25"/>
      <c r="G407" s="36"/>
      <c r="H407" s="20"/>
      <c r="I407" s="20">
        <v>6</v>
      </c>
      <c r="J407" s="20"/>
      <c r="K407" s="20"/>
      <c r="L407" s="25"/>
      <c r="M407" s="25"/>
      <c r="N407" s="53" t="s">
        <v>58</v>
      </c>
      <c r="O407" s="54"/>
      <c r="P407" s="54"/>
      <c r="Q407" s="54"/>
      <c r="R407" s="54"/>
      <c r="S407" s="54"/>
      <c r="T407" s="55"/>
      <c r="U407" s="56">
        <f t="shared" si="229"/>
        <v>6</v>
      </c>
      <c r="V407" s="57"/>
      <c r="W407" s="11"/>
      <c r="X407" s="9"/>
      <c r="Y407" s="20"/>
      <c r="Z407" s="9"/>
      <c r="AA407" s="9"/>
      <c r="AB407" s="24"/>
      <c r="AC407" s="24"/>
      <c r="AD407" s="45" t="s">
        <v>58</v>
      </c>
      <c r="AE407" s="46"/>
      <c r="AF407" s="46"/>
      <c r="AG407" s="46"/>
      <c r="AH407" s="46"/>
      <c r="AI407" s="46"/>
      <c r="AJ407" s="47"/>
      <c r="AK407" s="48">
        <f t="shared" si="225"/>
        <v>0</v>
      </c>
      <c r="AL407" s="49"/>
      <c r="AM407" s="11"/>
      <c r="AN407" s="9"/>
      <c r="AO407" s="9"/>
      <c r="AP407" s="20"/>
      <c r="AQ407" s="9"/>
      <c r="AR407" s="24"/>
      <c r="AS407" s="24"/>
      <c r="AT407" s="45" t="s">
        <v>58</v>
      </c>
      <c r="AU407" s="46"/>
      <c r="AV407" s="46"/>
      <c r="AW407" s="46"/>
      <c r="AX407" s="46"/>
      <c r="AY407" s="46"/>
      <c r="AZ407" s="47"/>
      <c r="BA407" s="48">
        <f t="shared" si="226"/>
        <v>0</v>
      </c>
      <c r="BB407" s="49"/>
      <c r="BC407" s="11"/>
      <c r="BD407" s="9"/>
      <c r="BE407" s="9"/>
      <c r="BF407" s="9"/>
      <c r="BG407" s="20"/>
      <c r="BH407" s="24"/>
      <c r="BI407" s="24"/>
      <c r="BJ407" s="45" t="s">
        <v>58</v>
      </c>
      <c r="BK407" s="46"/>
      <c r="BL407" s="46"/>
      <c r="BM407" s="46"/>
      <c r="BN407" s="46"/>
      <c r="BO407" s="46"/>
      <c r="BP407" s="47"/>
      <c r="BQ407" s="48">
        <f t="shared" si="227"/>
        <v>0</v>
      </c>
      <c r="BR407" s="49"/>
      <c r="BS407" s="11"/>
      <c r="BT407" s="9"/>
      <c r="BU407" s="9"/>
      <c r="BV407" s="9"/>
      <c r="BW407" s="9"/>
      <c r="BX407" s="24"/>
      <c r="BY407" s="24"/>
      <c r="BZ407" s="45" t="s">
        <v>58</v>
      </c>
      <c r="CA407" s="46"/>
      <c r="CB407" s="46"/>
      <c r="CC407" s="46"/>
      <c r="CD407" s="46"/>
      <c r="CE407" s="46"/>
      <c r="CF407" s="47"/>
      <c r="CG407" s="48">
        <f t="shared" si="228"/>
        <v>0</v>
      </c>
      <c r="CH407" s="49"/>
      <c r="CI407" s="61"/>
      <c r="CJ407" s="88"/>
    </row>
    <row r="408" spans="1:88" x14ac:dyDescent="0.25">
      <c r="A408" s="85"/>
      <c r="B408" s="82"/>
      <c r="C408" s="82"/>
      <c r="D408" s="14" t="s">
        <v>72</v>
      </c>
      <c r="E408" s="40"/>
      <c r="F408" s="25"/>
      <c r="G408" s="36"/>
      <c r="H408" s="20"/>
      <c r="I408" s="20"/>
      <c r="J408" s="20"/>
      <c r="K408" s="20"/>
      <c r="L408" s="25"/>
      <c r="M408" s="25"/>
      <c r="N408" s="53" t="s">
        <v>73</v>
      </c>
      <c r="O408" s="54"/>
      <c r="P408" s="54"/>
      <c r="Q408" s="54"/>
      <c r="R408" s="54"/>
      <c r="S408" s="54"/>
      <c r="T408" s="55"/>
      <c r="U408" s="56">
        <f t="shared" si="229"/>
        <v>0</v>
      </c>
      <c r="V408" s="57"/>
      <c r="W408" s="19"/>
      <c r="X408" s="20"/>
      <c r="Y408" s="20"/>
      <c r="Z408" s="20"/>
      <c r="AA408" s="20"/>
      <c r="AB408" s="25"/>
      <c r="AC408" s="25"/>
      <c r="AD408" s="45" t="s">
        <v>73</v>
      </c>
      <c r="AE408" s="46"/>
      <c r="AF408" s="46"/>
      <c r="AG408" s="46"/>
      <c r="AH408" s="46"/>
      <c r="AI408" s="46"/>
      <c r="AJ408" s="47"/>
      <c r="AK408" s="48">
        <f t="shared" si="225"/>
        <v>0</v>
      </c>
      <c r="AL408" s="49"/>
      <c r="AM408" s="19"/>
      <c r="AN408" s="20"/>
      <c r="AO408" s="20"/>
      <c r="AP408" s="20"/>
      <c r="AQ408" s="20"/>
      <c r="AR408" s="25"/>
      <c r="AS408" s="25"/>
      <c r="AT408" s="45" t="s">
        <v>73</v>
      </c>
      <c r="AU408" s="46"/>
      <c r="AV408" s="46"/>
      <c r="AW408" s="46"/>
      <c r="AX408" s="46"/>
      <c r="AY408" s="46"/>
      <c r="AZ408" s="47"/>
      <c r="BA408" s="48">
        <f t="shared" si="226"/>
        <v>0</v>
      </c>
      <c r="BB408" s="49"/>
      <c r="BC408" s="19"/>
      <c r="BD408" s="20"/>
      <c r="BE408" s="20"/>
      <c r="BF408" s="20"/>
      <c r="BG408" s="20"/>
      <c r="BH408" s="25"/>
      <c r="BI408" s="25"/>
      <c r="BJ408" s="45" t="s">
        <v>73</v>
      </c>
      <c r="BK408" s="46"/>
      <c r="BL408" s="46"/>
      <c r="BM408" s="46"/>
      <c r="BN408" s="46"/>
      <c r="BO408" s="46"/>
      <c r="BP408" s="47"/>
      <c r="BQ408" s="48">
        <f t="shared" si="227"/>
        <v>0</v>
      </c>
      <c r="BR408" s="49"/>
      <c r="BS408" s="19"/>
      <c r="BT408" s="20"/>
      <c r="BU408" s="20"/>
      <c r="BV408" s="20"/>
      <c r="BW408" s="20"/>
      <c r="BX408" s="24"/>
      <c r="BY408" s="24"/>
      <c r="BZ408" s="45" t="s">
        <v>73</v>
      </c>
      <c r="CA408" s="46"/>
      <c r="CB408" s="46"/>
      <c r="CC408" s="46"/>
      <c r="CD408" s="46"/>
      <c r="CE408" s="46"/>
      <c r="CF408" s="47"/>
      <c r="CG408" s="48">
        <f t="shared" si="228"/>
        <v>0</v>
      </c>
      <c r="CH408" s="49"/>
      <c r="CI408" s="61"/>
      <c r="CJ408" s="88"/>
    </row>
    <row r="409" spans="1:88" ht="15.75" thickBot="1" x14ac:dyDescent="0.3">
      <c r="A409" s="86"/>
      <c r="B409" s="83"/>
      <c r="C409" s="83"/>
      <c r="D409" s="22" t="s">
        <v>54</v>
      </c>
      <c r="E409" s="41"/>
      <c r="F409" s="26"/>
      <c r="G409" s="37"/>
      <c r="H409" s="10"/>
      <c r="I409" s="10"/>
      <c r="J409" s="10"/>
      <c r="K409" s="10"/>
      <c r="L409" s="26"/>
      <c r="M409" s="26"/>
      <c r="N409" s="50" t="s">
        <v>59</v>
      </c>
      <c r="O409" s="51"/>
      <c r="P409" s="51"/>
      <c r="Q409" s="51"/>
      <c r="R409" s="51"/>
      <c r="S409" s="51"/>
      <c r="T409" s="52"/>
      <c r="U409" s="56">
        <f t="shared" si="229"/>
        <v>0</v>
      </c>
      <c r="V409" s="57"/>
      <c r="W409" s="12"/>
      <c r="X409" s="10"/>
      <c r="Y409" s="10"/>
      <c r="Z409" s="10"/>
      <c r="AA409" s="10"/>
      <c r="AB409" s="26"/>
      <c r="AC409" s="26"/>
      <c r="AD409" s="50" t="s">
        <v>59</v>
      </c>
      <c r="AE409" s="51"/>
      <c r="AF409" s="51"/>
      <c r="AG409" s="51"/>
      <c r="AH409" s="51"/>
      <c r="AI409" s="51"/>
      <c r="AJ409" s="52"/>
      <c r="AK409" s="58">
        <f t="shared" si="225"/>
        <v>0</v>
      </c>
      <c r="AL409" s="59"/>
      <c r="AM409" s="12"/>
      <c r="AN409" s="10"/>
      <c r="AO409" s="10"/>
      <c r="AP409" s="10"/>
      <c r="AQ409" s="10"/>
      <c r="AR409" s="26"/>
      <c r="AS409" s="26"/>
      <c r="AT409" s="50" t="s">
        <v>59</v>
      </c>
      <c r="AU409" s="51"/>
      <c r="AV409" s="51"/>
      <c r="AW409" s="51"/>
      <c r="AX409" s="51"/>
      <c r="AY409" s="51"/>
      <c r="AZ409" s="52"/>
      <c r="BA409" s="58">
        <f t="shared" si="226"/>
        <v>0</v>
      </c>
      <c r="BB409" s="59"/>
      <c r="BC409" s="12"/>
      <c r="BD409" s="10"/>
      <c r="BE409" s="10"/>
      <c r="BF409" s="10"/>
      <c r="BG409" s="10"/>
      <c r="BH409" s="26"/>
      <c r="BI409" s="26"/>
      <c r="BJ409" s="50" t="s">
        <v>59</v>
      </c>
      <c r="BK409" s="51"/>
      <c r="BL409" s="51"/>
      <c r="BM409" s="51"/>
      <c r="BN409" s="51"/>
      <c r="BO409" s="51"/>
      <c r="BP409" s="52"/>
      <c r="BQ409" s="58">
        <f t="shared" si="227"/>
        <v>0</v>
      </c>
      <c r="BR409" s="59"/>
      <c r="BS409" s="12"/>
      <c r="BT409" s="10"/>
      <c r="BU409" s="10"/>
      <c r="BV409" s="10"/>
      <c r="BW409" s="10"/>
      <c r="BX409" s="24"/>
      <c r="BY409" s="24"/>
      <c r="BZ409" s="50" t="s">
        <v>59</v>
      </c>
      <c r="CA409" s="51"/>
      <c r="CB409" s="51"/>
      <c r="CC409" s="51"/>
      <c r="CD409" s="51"/>
      <c r="CE409" s="51"/>
      <c r="CF409" s="52"/>
      <c r="CG409" s="58">
        <f t="shared" si="228"/>
        <v>0</v>
      </c>
      <c r="CH409" s="59"/>
      <c r="CI409" s="62"/>
      <c r="CJ409" s="89"/>
    </row>
    <row r="410" spans="1:88" x14ac:dyDescent="0.25">
      <c r="A410" s="84">
        <v>46</v>
      </c>
      <c r="B410" s="81"/>
      <c r="C410" s="81" t="s">
        <v>9</v>
      </c>
      <c r="D410" s="15" t="s">
        <v>29</v>
      </c>
      <c r="E410" s="38"/>
      <c r="F410" s="23"/>
      <c r="G410" s="34">
        <v>5</v>
      </c>
      <c r="H410" s="17">
        <v>7</v>
      </c>
      <c r="I410" s="17">
        <v>5</v>
      </c>
      <c r="J410" s="17">
        <v>5</v>
      </c>
      <c r="K410" s="17">
        <v>5</v>
      </c>
      <c r="L410" s="23"/>
      <c r="M410" s="23"/>
      <c r="N410" s="42">
        <f>SUM(G410:K410)+U412</f>
        <v>27</v>
      </c>
      <c r="O410" s="42">
        <f>IF($C410="BLM-ATÖLYE-LAB(ŞEF)",20,IF($C410="SINIF",18,IF($C410="OKUL ÖNCESİ",18,IF($C410="REHBER ÖĞ",18,IF($C410="ÖZEL EĞİTİM ÖĞRT.",18,IF($C410="MÜDÜR",2,IF($C410="MÜDÜR YRD",6,IF($C410="MÜDÜR BAŞYARD",2,IF($C410="ATÖLYE-LAB",20,15)))))))))</f>
        <v>2</v>
      </c>
      <c r="P410" s="42">
        <f>IF(N410-O410&gt;0,N410-O410,0)</f>
        <v>25</v>
      </c>
      <c r="Q410" s="42">
        <f>IF(OR($C410="MÜDÜR",$C410="MÜDÜR YRD",$C410="MÜDÜR BAŞYARD"),0,IF(AND(N410+IF(S410="VAR",1,0)&gt;29,N410+IF(S410="VAR",1,0)&lt;41),3,IF(AND(N410+IF(S410="VAR",1,0)&gt;9,N410+IF(S410="VAR",1,0)&lt;20),1,IF(AND(N410+IF(S410="VAR",1,0)&gt;19,N410+IF(S410="VAR",1,0)&lt;30),2,0))))</f>
        <v>0</v>
      </c>
      <c r="R410" s="43" t="s">
        <v>5</v>
      </c>
      <c r="S410" s="43" t="s">
        <v>5</v>
      </c>
      <c r="T410" s="18">
        <f>3*COUNTIF(G410:K410,"M")</f>
        <v>0</v>
      </c>
      <c r="U410" s="42">
        <f>IF($C410="MÜDÜR BAŞYARD",0,IF($C410="MÜDÜR",0,IF($C410="MÜDÜR YRD",0,IF($C410="REHBER ÖĞ",0,IF($C410="FORMATÖR",0,IF($C410="ÖZEL EĞİTİM ÖĞRT.",0,IF(OR(R410="VAR",S410="VAR"),2,)))))))</f>
        <v>0</v>
      </c>
      <c r="V410" s="44">
        <f>IF($C410="REHBER ÖĞ",N410+U417,IF($C410="FORMATÖR",N410+U417,IF($C410="ÖZEL EĞİTİM ÖĞRT.",N410+U417,P410+Q410+U410+T410+U411+U413+U414+U415+U416+U417+U418)))</f>
        <v>31</v>
      </c>
      <c r="W410" s="16"/>
      <c r="X410" s="17"/>
      <c r="Y410" s="17"/>
      <c r="Z410" s="17"/>
      <c r="AA410" s="17"/>
      <c r="AB410" s="23"/>
      <c r="AC410" s="23"/>
      <c r="AD410" s="42">
        <f>SUM(W410:AA410)+AK412</f>
        <v>0</v>
      </c>
      <c r="AE410" s="42">
        <f>IF($C410="BLM-ATÖLYE-LAB(ŞEF)",20,IF($C410="SINIF",18,IF($C410="OKUL ÖNCESİ",18,IF($C410="REHBER ÖĞ",18,IF($C410="ÖZEL EĞİTİM ÖĞRT.",18,IF($C410="MÜDÜR",2,IF($C410="MÜDÜR YRD",6,IF($C410="MÜDÜR BAŞYARD",2,IF($C410="ATÖLYE-LAB",20,15)))))))))</f>
        <v>2</v>
      </c>
      <c r="AF410" s="42">
        <f>IF(AD410-AE410&gt;0,AD410-AE410,0)</f>
        <v>0</v>
      </c>
      <c r="AG410" s="42">
        <f>IF(OR($C410="MÜDÜR",$C410="MÜDÜR YRD",$C410="MÜDÜR BAŞYARD"),0,IF(AND(AD410+IF(AI410="VAR",1,0)&gt;29,AD410+IF(AI410="VAR",1,0)&lt;41),3,IF(AND(AD410+IF(AI410="VAR",1,0)&gt;9,AD410+IF(AI410="VAR",1,0)&lt;20),1,IF(AND(AD410+IF(AI410="VAR",1,0)&gt;19,AD410+IF(AI410="VAR",1,0)&lt;30),2,0))))</f>
        <v>0</v>
      </c>
      <c r="AH410" s="43" t="s">
        <v>5</v>
      </c>
      <c r="AI410" s="43" t="s">
        <v>4</v>
      </c>
      <c r="AJ410" s="18">
        <f>3*COUNTIF(W410:AA410,"M")</f>
        <v>0</v>
      </c>
      <c r="AK410" s="42">
        <f>IF($C410="MÜDÜR BAŞYARD",0,IF($C410="MÜDÜR",0,IF($C410="MÜDÜR YRD",0,IF($C410="REHBER ÖĞ",0,IF($C410="FORMATÖR",0,IF($C410="ÖZEL EĞİTİM ÖĞRT.",0,IF(OR(AH410="VAR",AI410="VAR"),2,)))))))</f>
        <v>0</v>
      </c>
      <c r="AL410" s="44">
        <f>IF($C410="REHBER ÖĞ",AD410+AK417,IF($C410="FORMATÖR",AD410+AK417,IF($C410="ÖZEL EĞİTİM ÖĞRT.",AD410+AK417,AF410+AG410+AK410+AJ410+AK411+AK413+AK414+AK415+AK416+AK417+AK418)))</f>
        <v>0</v>
      </c>
      <c r="AM410" s="16"/>
      <c r="AN410" s="17"/>
      <c r="AO410" s="17"/>
      <c r="AP410" s="17"/>
      <c r="AQ410" s="17"/>
      <c r="AR410" s="23"/>
      <c r="AS410" s="23"/>
      <c r="AT410" s="42">
        <f>SUM(AM410:AQ410)+BA412</f>
        <v>0</v>
      </c>
      <c r="AU410" s="42">
        <f>IF($C410="BLM-ATÖLYE-LAB(ŞEF)",20,IF($C410="SINIF",18,IF($C410="OKUL ÖNCESİ",18,IF($C410="REHBER ÖĞ",18,IF($C410="ÖZEL EĞİTİM ÖĞRT.",18,IF($C410="MÜDÜR",2,IF($C410="MÜDÜR YRD",6,IF($C410="MÜDÜR BAŞYARD",2,IF($C410="ATÖLYE-LAB",20,15)))))))))</f>
        <v>2</v>
      </c>
      <c r="AV410" s="42">
        <f>IF(AT410-AU410&gt;0,AT410-AU410,0)</f>
        <v>0</v>
      </c>
      <c r="AW410" s="42">
        <f>IF(OR($C410="MÜDÜR",$C410="MÜDÜR YRD",$C410="MÜDÜR BAŞYARD"),0,IF(AND(AT410+IF(AY410="VAR",1,0)&gt;29,AT410+IF(AY410="VAR",1,0)&lt;41),3,IF(AND(AT410+IF(AY410="VAR",1,0)&gt;9,AT410+IF(AY410="VAR",1,0)&lt;20),1,IF(AND(AT410+IF(AY410="VAR",1,0)&gt;19,AT410+IF(AY410="VAR",1,0)&lt;30),2,0))))</f>
        <v>0</v>
      </c>
      <c r="AX410" s="43" t="s">
        <v>4</v>
      </c>
      <c r="AY410" s="43" t="s">
        <v>5</v>
      </c>
      <c r="AZ410" s="18">
        <f>3*COUNTIF(AM410:AQ410,"M")</f>
        <v>0</v>
      </c>
      <c r="BA410" s="42">
        <f>IF($C410="MÜDÜR BAŞYARD",0,IF($C410="MÜDÜR",0,IF($C410="MÜDÜR YRD",0,IF($C410="REHBER ÖĞ",0,IF($C410="FORMATÖR",0,IF($C410="ÖZEL EĞİTİM ÖĞRT.",0,IF(OR(AX410="VAR",AY410="VAR"),2,)))))))</f>
        <v>0</v>
      </c>
      <c r="BB410" s="44">
        <f>IF($C410="REHBER ÖĞ",AT410+BA417,IF($C410="FORMATÖR",AT410+BA417,IF($C410="ÖZEL EĞİTİM ÖĞRT.",AT410+BA417,AV410+AW410+BA410+AZ410+BA411+BA413+BA414+BA415+BA416+BA417+BA418)))</f>
        <v>0</v>
      </c>
      <c r="BC410" s="16"/>
      <c r="BD410" s="17"/>
      <c r="BE410" s="17"/>
      <c r="BF410" s="17"/>
      <c r="BG410" s="17"/>
      <c r="BH410" s="23"/>
      <c r="BI410" s="23"/>
      <c r="BJ410" s="42">
        <f>SUM(BC410:BG410)+BQ412</f>
        <v>0</v>
      </c>
      <c r="BK410" s="42">
        <f>IF($C410="BLM-ATÖLYE-LAB(ŞEF)",20,IF($C410="SINIF",18,IF($C410="OKUL ÖNCESİ",18,IF($C410="REHBER ÖĞ",18,IF($C410="ÖZEL EĞİTİM ÖĞRT.",18,IF($C410="MÜDÜR",2,IF($C410="MÜDÜR YRD",6,IF($C410="MÜDÜR BAŞYARD",2,IF($C410="ATÖLYE-LAB",20,15)))))))))</f>
        <v>2</v>
      </c>
      <c r="BL410" s="42">
        <f>IF(BJ410-BK410&gt;0,BJ410-BK410,0)</f>
        <v>0</v>
      </c>
      <c r="BM410" s="42">
        <f>IF(OR($C410="MÜDÜR",$C410="MÜDÜR YRD",$C410="MÜDÜR BAŞYARD"),0,IF(AND(BJ410+IF(BO410="VAR",1,0)&gt;29,BJ410+IF(BO410="VAR",1,0)&lt;41),3,IF(AND(BJ410+IF(BO410="VAR",1,0)&gt;9,BJ410+IF(BO410="VAR",1,0)&lt;20),1,IF(AND(BJ410+IF(BO410="VAR",1,0)&gt;19,BJ410+IF(BO410="VAR",1,0)&lt;30),2,0))))</f>
        <v>0</v>
      </c>
      <c r="BN410" s="43" t="s">
        <v>4</v>
      </c>
      <c r="BO410" s="43" t="s">
        <v>5</v>
      </c>
      <c r="BP410" s="18">
        <f>3*COUNTIF(BC410:BG410,"M")</f>
        <v>0</v>
      </c>
      <c r="BQ410" s="42">
        <f>IF($C410="MÜDÜR BAŞYARD",0,IF($C410="MÜDÜR",0,IF($C410="MÜDÜR YRD",0,IF($C410="REHBER ÖĞ",0,IF($C410="FORMATÖR",0,IF($C410="ÖZEL EĞİTİM ÖĞRT.",0,IF(OR(BN410="VAR",BO410="VAR"),2,)))))))</f>
        <v>0</v>
      </c>
      <c r="BR410" s="44">
        <f>IF($C410="REHBER ÖĞ",BJ410+BQ417,IF($C410="FORMATÖR",BJ410+BQ417,IF($C410="ÖZEL EĞİTİM ÖĞRT.",BJ410+BQ417,BL410+BM410+BQ410+BP410+BQ411+BQ413+BQ414+BQ415+BQ416+BQ417+BQ418)))</f>
        <v>0</v>
      </c>
      <c r="BS410" s="16"/>
      <c r="BT410" s="17"/>
      <c r="BU410" s="17"/>
      <c r="BV410" s="17"/>
      <c r="BW410" s="17"/>
      <c r="BX410" s="23"/>
      <c r="BY410" s="23"/>
      <c r="BZ410" s="42">
        <f>SUM(BS410:BW410)+CG412</f>
        <v>0</v>
      </c>
      <c r="CA410" s="42">
        <f>IF($C410="BLM-ATÖLYE-LAB(ŞEF)",20,IF($C410="SINIF",18,IF($C410="OKUL ÖNCESİ",18,IF($C410="REHBER ÖĞ",18,IF($C410="ÖZEL EĞİTİM ÖĞRT.",18,IF($C410="MÜDÜR",2,IF($C410="MÜDÜR YRD",6,IF($C410="MÜDÜR BAŞYARD",2,IF($C410="ATÖLYE-LAB",20,15)))))))))</f>
        <v>2</v>
      </c>
      <c r="CB410" s="42">
        <f>IF(BZ410-CA410&gt;0,BZ410-CA410,0)</f>
        <v>0</v>
      </c>
      <c r="CC410" s="42">
        <f>IF(OR($C410="MÜDÜR",$C410="MÜDÜR YRD",$C410="MÜDÜR BAŞYARD"),0,IF(AND(BZ410+IF(CE410="VAR",1,0)&gt;29,BZ410+IF(CE410="VAR",1,0)&lt;41),3,IF(AND(BZ410+IF(CE410="VAR",1,0)&gt;9,BZ410+IF(CE410="VAR",1,0)&lt;20),1,IF(AND(BZ410+IF(CE410="VAR",1,0)&gt;19,BZ410+IF(CE410="VAR",1,0)&lt;30),2,0))))</f>
        <v>0</v>
      </c>
      <c r="CD410" s="43" t="s">
        <v>5</v>
      </c>
      <c r="CE410" s="43" t="s">
        <v>4</v>
      </c>
      <c r="CF410" s="18">
        <f>3*COUNTIF(BS410:BW410,"M")</f>
        <v>0</v>
      </c>
      <c r="CG410" s="42">
        <f>IF($C410="MÜDÜR BAŞYARD",0,IF($C410="MÜDÜR",0,IF($C410="MÜDÜR YRD",0,IF($C410="REHBER ÖĞ",0,IF($C410="FORMATÖR",0,IF($C410="ÖZEL EĞİTİM ÖĞRT.",0,IF(OR(CD410="VAR",CE410="VAR"),2,)))))))</f>
        <v>0</v>
      </c>
      <c r="CH410" s="44">
        <f>IF($C410="REHBER ÖĞ",BZ410+CG417,IF($C410="FORMATÖR",BZ410+CG417,IF($C410="ÖZEL EĞİTİM ÖĞRT.",BZ410+CG417,CB410+CC410+CG410+CF410+CG411+CG413+CG414+CG415+CG416+CG417+CG418)))</f>
        <v>0</v>
      </c>
      <c r="CI410" s="60">
        <f>V410+AL410+BB410+BR410+CH410</f>
        <v>31</v>
      </c>
      <c r="CJ410" s="87"/>
    </row>
    <row r="411" spans="1:88" x14ac:dyDescent="0.25">
      <c r="A411" s="85"/>
      <c r="B411" s="82"/>
      <c r="C411" s="82"/>
      <c r="D411" s="14" t="s">
        <v>76</v>
      </c>
      <c r="E411" s="39"/>
      <c r="F411" s="24"/>
      <c r="G411" s="35"/>
      <c r="H411" s="9"/>
      <c r="I411" s="9"/>
      <c r="J411" s="9"/>
      <c r="K411" s="9"/>
      <c r="L411" s="24"/>
      <c r="M411" s="24"/>
      <c r="N411" s="53" t="s">
        <v>77</v>
      </c>
      <c r="O411" s="54"/>
      <c r="P411" s="54"/>
      <c r="Q411" s="54"/>
      <c r="R411" s="54"/>
      <c r="S411" s="54"/>
      <c r="T411" s="55"/>
      <c r="U411" s="56">
        <f>SUM(E411:M411)</f>
        <v>0</v>
      </c>
      <c r="V411" s="57"/>
      <c r="W411" s="11"/>
      <c r="X411" s="9"/>
      <c r="Y411" s="9"/>
      <c r="Z411" s="9"/>
      <c r="AA411" s="9"/>
      <c r="AB411" s="24"/>
      <c r="AC411" s="24"/>
      <c r="AD411" s="45" t="s">
        <v>77</v>
      </c>
      <c r="AE411" s="46"/>
      <c r="AF411" s="46"/>
      <c r="AG411" s="46"/>
      <c r="AH411" s="46"/>
      <c r="AI411" s="46"/>
      <c r="AJ411" s="47"/>
      <c r="AK411" s="48">
        <f>SUM(W411:AC411)</f>
        <v>0</v>
      </c>
      <c r="AL411" s="49"/>
      <c r="AM411" s="11"/>
      <c r="AN411" s="9"/>
      <c r="AO411" s="9"/>
      <c r="AP411" s="9"/>
      <c r="AQ411" s="9"/>
      <c r="AR411" s="24"/>
      <c r="AS411" s="24"/>
      <c r="AT411" s="45" t="s">
        <v>77</v>
      </c>
      <c r="AU411" s="46"/>
      <c r="AV411" s="46"/>
      <c r="AW411" s="46"/>
      <c r="AX411" s="46"/>
      <c r="AY411" s="46"/>
      <c r="AZ411" s="47"/>
      <c r="BA411" s="48">
        <f>SUM(AM411:AS411)</f>
        <v>0</v>
      </c>
      <c r="BB411" s="49"/>
      <c r="BC411" s="11"/>
      <c r="BD411" s="9"/>
      <c r="BE411" s="9"/>
      <c r="BF411" s="9"/>
      <c r="BG411" s="9"/>
      <c r="BH411" s="24"/>
      <c r="BI411" s="24"/>
      <c r="BJ411" s="45" t="s">
        <v>77</v>
      </c>
      <c r="BK411" s="46"/>
      <c r="BL411" s="46"/>
      <c r="BM411" s="46"/>
      <c r="BN411" s="46"/>
      <c r="BO411" s="46"/>
      <c r="BP411" s="47"/>
      <c r="BQ411" s="48">
        <f>SUM(BC411:BI411)</f>
        <v>0</v>
      </c>
      <c r="BR411" s="49"/>
      <c r="BS411" s="11"/>
      <c r="BT411" s="9"/>
      <c r="BU411" s="9"/>
      <c r="BV411" s="9"/>
      <c r="BW411" s="9"/>
      <c r="BX411" s="24"/>
      <c r="BY411" s="24"/>
      <c r="BZ411" s="45" t="s">
        <v>77</v>
      </c>
      <c r="CA411" s="46"/>
      <c r="CB411" s="46"/>
      <c r="CC411" s="46"/>
      <c r="CD411" s="46"/>
      <c r="CE411" s="46"/>
      <c r="CF411" s="47"/>
      <c r="CG411" s="48">
        <f>SUM(BS411:BY411)</f>
        <v>0</v>
      </c>
      <c r="CH411" s="49"/>
      <c r="CI411" s="61"/>
      <c r="CJ411" s="88"/>
    </row>
    <row r="412" spans="1:88" x14ac:dyDescent="0.25">
      <c r="A412" s="85"/>
      <c r="B412" s="82"/>
      <c r="C412" s="82"/>
      <c r="D412" s="14" t="s">
        <v>78</v>
      </c>
      <c r="E412" s="39"/>
      <c r="F412" s="24"/>
      <c r="G412" s="35"/>
      <c r="H412" s="9"/>
      <c r="I412" s="9"/>
      <c r="J412" s="9"/>
      <c r="K412" s="9"/>
      <c r="L412" s="24"/>
      <c r="M412" s="24"/>
      <c r="N412" s="45" t="s">
        <v>79</v>
      </c>
      <c r="O412" s="46"/>
      <c r="P412" s="46"/>
      <c r="Q412" s="46"/>
      <c r="R412" s="46"/>
      <c r="S412" s="46"/>
      <c r="T412" s="47"/>
      <c r="U412" s="56">
        <f>SUM(E412:M412)</f>
        <v>0</v>
      </c>
      <c r="V412" s="57"/>
      <c r="W412" s="11"/>
      <c r="X412" s="9"/>
      <c r="Y412" s="9"/>
      <c r="Z412" s="9"/>
      <c r="AA412" s="9"/>
      <c r="AB412" s="24"/>
      <c r="AC412" s="24"/>
      <c r="AD412" s="45" t="s">
        <v>79</v>
      </c>
      <c r="AE412" s="46"/>
      <c r="AF412" s="46"/>
      <c r="AG412" s="46"/>
      <c r="AH412" s="46"/>
      <c r="AI412" s="46"/>
      <c r="AJ412" s="47"/>
      <c r="AK412" s="48">
        <f>SUM(W412:AC412)</f>
        <v>0</v>
      </c>
      <c r="AL412" s="49"/>
      <c r="AM412" s="11"/>
      <c r="AN412" s="9"/>
      <c r="AO412" s="9"/>
      <c r="AP412" s="9"/>
      <c r="AQ412" s="9"/>
      <c r="AR412" s="24"/>
      <c r="AS412" s="24"/>
      <c r="AT412" s="45" t="s">
        <v>79</v>
      </c>
      <c r="AU412" s="46"/>
      <c r="AV412" s="46"/>
      <c r="AW412" s="46"/>
      <c r="AX412" s="46"/>
      <c r="AY412" s="46"/>
      <c r="AZ412" s="47"/>
      <c r="BA412" s="48">
        <f>SUM(AM412:AS412)</f>
        <v>0</v>
      </c>
      <c r="BB412" s="49"/>
      <c r="BC412" s="11"/>
      <c r="BD412" s="9"/>
      <c r="BE412" s="9"/>
      <c r="BF412" s="9"/>
      <c r="BG412" s="9"/>
      <c r="BH412" s="24"/>
      <c r="BI412" s="24"/>
      <c r="BJ412" s="45" t="s">
        <v>79</v>
      </c>
      <c r="BK412" s="46"/>
      <c r="BL412" s="46"/>
      <c r="BM412" s="46"/>
      <c r="BN412" s="46"/>
      <c r="BO412" s="46"/>
      <c r="BP412" s="47"/>
      <c r="BQ412" s="48">
        <f>SUM(BC412:BI412)</f>
        <v>0</v>
      </c>
      <c r="BR412" s="49"/>
      <c r="BS412" s="11"/>
      <c r="BT412" s="9"/>
      <c r="BU412" s="9"/>
      <c r="BV412" s="9"/>
      <c r="BW412" s="9"/>
      <c r="BX412" s="24"/>
      <c r="BY412" s="24"/>
      <c r="BZ412" s="45" t="s">
        <v>79</v>
      </c>
      <c r="CA412" s="46"/>
      <c r="CB412" s="46"/>
      <c r="CC412" s="46"/>
      <c r="CD412" s="46"/>
      <c r="CE412" s="46"/>
      <c r="CF412" s="47"/>
      <c r="CG412" s="48">
        <f>SUM(BS412:BY412)</f>
        <v>0</v>
      </c>
      <c r="CH412" s="49"/>
      <c r="CI412" s="61"/>
      <c r="CJ412" s="88"/>
    </row>
    <row r="413" spans="1:88" x14ac:dyDescent="0.25">
      <c r="A413" s="85"/>
      <c r="B413" s="82"/>
      <c r="C413" s="82"/>
      <c r="D413" s="14" t="s">
        <v>28</v>
      </c>
      <c r="E413" s="39"/>
      <c r="F413" s="24"/>
      <c r="G413" s="35"/>
      <c r="H413" s="9"/>
      <c r="I413" s="9"/>
      <c r="J413" s="9"/>
      <c r="K413" s="9"/>
      <c r="L413" s="24"/>
      <c r="M413" s="24"/>
      <c r="N413" s="53" t="s">
        <v>55</v>
      </c>
      <c r="O413" s="54"/>
      <c r="P413" s="54"/>
      <c r="Q413" s="54"/>
      <c r="R413" s="54"/>
      <c r="S413" s="54"/>
      <c r="T413" s="55"/>
      <c r="U413" s="56">
        <f>SUM(E413:M413)</f>
        <v>0</v>
      </c>
      <c r="V413" s="57"/>
      <c r="W413" s="11"/>
      <c r="X413" s="9"/>
      <c r="Y413" s="9"/>
      <c r="Z413" s="9"/>
      <c r="AA413" s="9"/>
      <c r="AB413" s="24"/>
      <c r="AC413" s="24"/>
      <c r="AD413" s="45" t="s">
        <v>55</v>
      </c>
      <c r="AE413" s="46"/>
      <c r="AF413" s="46"/>
      <c r="AG413" s="46"/>
      <c r="AH413" s="46"/>
      <c r="AI413" s="46"/>
      <c r="AJ413" s="47"/>
      <c r="AK413" s="48">
        <f t="shared" ref="AK413:AK418" si="230">SUM(W413:AC413)</f>
        <v>0</v>
      </c>
      <c r="AL413" s="49"/>
      <c r="AM413" s="11"/>
      <c r="AN413" s="9"/>
      <c r="AO413" s="9"/>
      <c r="AP413" s="9"/>
      <c r="AQ413" s="9"/>
      <c r="AR413" s="24"/>
      <c r="AS413" s="24"/>
      <c r="AT413" s="45" t="s">
        <v>55</v>
      </c>
      <c r="AU413" s="46"/>
      <c r="AV413" s="46"/>
      <c r="AW413" s="46"/>
      <c r="AX413" s="46"/>
      <c r="AY413" s="46"/>
      <c r="AZ413" s="47"/>
      <c r="BA413" s="48">
        <f t="shared" ref="BA413:BA418" si="231">SUM(AM413:AS413)</f>
        <v>0</v>
      </c>
      <c r="BB413" s="49"/>
      <c r="BC413" s="11"/>
      <c r="BD413" s="9"/>
      <c r="BE413" s="9"/>
      <c r="BF413" s="9"/>
      <c r="BG413" s="9"/>
      <c r="BH413" s="24"/>
      <c r="BI413" s="24"/>
      <c r="BJ413" s="45" t="s">
        <v>55</v>
      </c>
      <c r="BK413" s="46"/>
      <c r="BL413" s="46"/>
      <c r="BM413" s="46"/>
      <c r="BN413" s="46"/>
      <c r="BO413" s="46"/>
      <c r="BP413" s="47"/>
      <c r="BQ413" s="48">
        <f t="shared" ref="BQ413:BQ418" si="232">SUM(BC413:BI413)</f>
        <v>0</v>
      </c>
      <c r="BR413" s="49"/>
      <c r="BS413" s="11"/>
      <c r="BT413" s="9"/>
      <c r="BU413" s="9"/>
      <c r="BV413" s="9"/>
      <c r="BW413" s="9"/>
      <c r="BX413" s="24"/>
      <c r="BY413" s="24"/>
      <c r="BZ413" s="45" t="s">
        <v>55</v>
      </c>
      <c r="CA413" s="46"/>
      <c r="CB413" s="46"/>
      <c r="CC413" s="46"/>
      <c r="CD413" s="46"/>
      <c r="CE413" s="46"/>
      <c r="CF413" s="47"/>
      <c r="CG413" s="48">
        <f t="shared" ref="CG413:CG418" si="233">SUM(BS413:BY413)</f>
        <v>0</v>
      </c>
      <c r="CH413" s="49"/>
      <c r="CI413" s="61"/>
      <c r="CJ413" s="88"/>
    </row>
    <row r="414" spans="1:88" x14ac:dyDescent="0.25">
      <c r="A414" s="85"/>
      <c r="B414" s="82"/>
      <c r="C414" s="82"/>
      <c r="D414" s="14" t="s">
        <v>30</v>
      </c>
      <c r="E414" s="39"/>
      <c r="F414" s="24"/>
      <c r="G414" s="35"/>
      <c r="H414" s="9"/>
      <c r="I414" s="9"/>
      <c r="J414" s="9"/>
      <c r="K414" s="9"/>
      <c r="L414" s="24"/>
      <c r="M414" s="24"/>
      <c r="N414" s="53" t="s">
        <v>56</v>
      </c>
      <c r="O414" s="54"/>
      <c r="P414" s="54"/>
      <c r="Q414" s="54"/>
      <c r="R414" s="54"/>
      <c r="S414" s="54"/>
      <c r="T414" s="55"/>
      <c r="U414" s="56">
        <f t="shared" ref="U414:U418" si="234">SUM(E414:M414)</f>
        <v>0</v>
      </c>
      <c r="V414" s="57"/>
      <c r="W414" s="11"/>
      <c r="X414" s="9"/>
      <c r="Y414" s="9"/>
      <c r="Z414" s="9"/>
      <c r="AA414" s="9"/>
      <c r="AB414" s="24"/>
      <c r="AC414" s="24"/>
      <c r="AD414" s="45" t="s">
        <v>56</v>
      </c>
      <c r="AE414" s="46"/>
      <c r="AF414" s="46"/>
      <c r="AG414" s="46"/>
      <c r="AH414" s="46"/>
      <c r="AI414" s="46"/>
      <c r="AJ414" s="47"/>
      <c r="AK414" s="48">
        <f t="shared" si="230"/>
        <v>0</v>
      </c>
      <c r="AL414" s="49"/>
      <c r="AM414" s="11"/>
      <c r="AN414" s="9"/>
      <c r="AO414" s="9"/>
      <c r="AP414" s="9"/>
      <c r="AQ414" s="9"/>
      <c r="AR414" s="24"/>
      <c r="AS414" s="24"/>
      <c r="AT414" s="45" t="s">
        <v>56</v>
      </c>
      <c r="AU414" s="46"/>
      <c r="AV414" s="46"/>
      <c r="AW414" s="46"/>
      <c r="AX414" s="46"/>
      <c r="AY414" s="46"/>
      <c r="AZ414" s="47"/>
      <c r="BA414" s="48">
        <f t="shared" si="231"/>
        <v>0</v>
      </c>
      <c r="BB414" s="49"/>
      <c r="BC414" s="11"/>
      <c r="BD414" s="9"/>
      <c r="BE414" s="9"/>
      <c r="BF414" s="9"/>
      <c r="BG414" s="9"/>
      <c r="BH414" s="24"/>
      <c r="BI414" s="24"/>
      <c r="BJ414" s="45" t="s">
        <v>56</v>
      </c>
      <c r="BK414" s="46"/>
      <c r="BL414" s="46"/>
      <c r="BM414" s="46"/>
      <c r="BN414" s="46"/>
      <c r="BO414" s="46"/>
      <c r="BP414" s="47"/>
      <c r="BQ414" s="48">
        <f t="shared" si="232"/>
        <v>0</v>
      </c>
      <c r="BR414" s="49"/>
      <c r="BS414" s="11"/>
      <c r="BT414" s="9"/>
      <c r="BU414" s="9"/>
      <c r="BV414" s="9"/>
      <c r="BW414" s="9"/>
      <c r="BX414" s="24"/>
      <c r="BY414" s="24"/>
      <c r="BZ414" s="45" t="s">
        <v>56</v>
      </c>
      <c r="CA414" s="46"/>
      <c r="CB414" s="46"/>
      <c r="CC414" s="46"/>
      <c r="CD414" s="46"/>
      <c r="CE414" s="46"/>
      <c r="CF414" s="47"/>
      <c r="CG414" s="48">
        <f t="shared" si="233"/>
        <v>0</v>
      </c>
      <c r="CH414" s="49"/>
      <c r="CI414" s="61"/>
      <c r="CJ414" s="88"/>
    </row>
    <row r="415" spans="1:88" x14ac:dyDescent="0.25">
      <c r="A415" s="85"/>
      <c r="B415" s="82"/>
      <c r="C415" s="82"/>
      <c r="D415" s="14" t="s">
        <v>35</v>
      </c>
      <c r="E415" s="39"/>
      <c r="F415" s="24"/>
      <c r="G415" s="35"/>
      <c r="H415" s="9"/>
      <c r="I415" s="9"/>
      <c r="J415" s="9"/>
      <c r="K415" s="9"/>
      <c r="L415" s="24"/>
      <c r="M415" s="24"/>
      <c r="N415" s="53" t="s">
        <v>57</v>
      </c>
      <c r="O415" s="54"/>
      <c r="P415" s="54"/>
      <c r="Q415" s="54"/>
      <c r="R415" s="54"/>
      <c r="S415" s="54"/>
      <c r="T415" s="55"/>
      <c r="U415" s="56">
        <f t="shared" si="234"/>
        <v>0</v>
      </c>
      <c r="V415" s="57"/>
      <c r="W415" s="11"/>
      <c r="X415" s="9"/>
      <c r="Y415" s="9"/>
      <c r="Z415" s="9"/>
      <c r="AA415" s="9"/>
      <c r="AB415" s="24"/>
      <c r="AC415" s="24"/>
      <c r="AD415" s="45" t="s">
        <v>57</v>
      </c>
      <c r="AE415" s="46"/>
      <c r="AF415" s="46"/>
      <c r="AG415" s="46"/>
      <c r="AH415" s="46"/>
      <c r="AI415" s="46"/>
      <c r="AJ415" s="47"/>
      <c r="AK415" s="48">
        <f t="shared" si="230"/>
        <v>0</v>
      </c>
      <c r="AL415" s="49"/>
      <c r="AM415" s="11"/>
      <c r="AN415" s="9"/>
      <c r="AO415" s="9"/>
      <c r="AP415" s="9"/>
      <c r="AQ415" s="9"/>
      <c r="AR415" s="24"/>
      <c r="AS415" s="24"/>
      <c r="AT415" s="45" t="s">
        <v>57</v>
      </c>
      <c r="AU415" s="46"/>
      <c r="AV415" s="46"/>
      <c r="AW415" s="46"/>
      <c r="AX415" s="46"/>
      <c r="AY415" s="46"/>
      <c r="AZ415" s="47"/>
      <c r="BA415" s="48">
        <f t="shared" si="231"/>
        <v>0</v>
      </c>
      <c r="BB415" s="49"/>
      <c r="BC415" s="11"/>
      <c r="BD415" s="9"/>
      <c r="BE415" s="9"/>
      <c r="BF415" s="9"/>
      <c r="BG415" s="9"/>
      <c r="BH415" s="24"/>
      <c r="BI415" s="24"/>
      <c r="BJ415" s="45" t="s">
        <v>57</v>
      </c>
      <c r="BK415" s="46"/>
      <c r="BL415" s="46"/>
      <c r="BM415" s="46"/>
      <c r="BN415" s="46"/>
      <c r="BO415" s="46"/>
      <c r="BP415" s="47"/>
      <c r="BQ415" s="48">
        <f t="shared" si="232"/>
        <v>0</v>
      </c>
      <c r="BR415" s="49"/>
      <c r="BS415" s="11"/>
      <c r="BT415" s="9"/>
      <c r="BU415" s="9"/>
      <c r="BV415" s="9"/>
      <c r="BW415" s="9"/>
      <c r="BX415" s="24"/>
      <c r="BY415" s="24"/>
      <c r="BZ415" s="45" t="s">
        <v>57</v>
      </c>
      <c r="CA415" s="46"/>
      <c r="CB415" s="46"/>
      <c r="CC415" s="46"/>
      <c r="CD415" s="46"/>
      <c r="CE415" s="46"/>
      <c r="CF415" s="47"/>
      <c r="CG415" s="48">
        <f t="shared" si="233"/>
        <v>0</v>
      </c>
      <c r="CH415" s="49"/>
      <c r="CI415" s="61"/>
      <c r="CJ415" s="88"/>
    </row>
    <row r="416" spans="1:88" x14ac:dyDescent="0.25">
      <c r="A416" s="85"/>
      <c r="B416" s="82"/>
      <c r="C416" s="82"/>
      <c r="D416" s="14" t="s">
        <v>32</v>
      </c>
      <c r="E416" s="40"/>
      <c r="F416" s="25"/>
      <c r="G416" s="36"/>
      <c r="H416" s="20"/>
      <c r="I416" s="20">
        <v>6</v>
      </c>
      <c r="J416" s="20"/>
      <c r="K416" s="20"/>
      <c r="L416" s="25"/>
      <c r="M416" s="25"/>
      <c r="N416" s="53" t="s">
        <v>58</v>
      </c>
      <c r="O416" s="54"/>
      <c r="P416" s="54"/>
      <c r="Q416" s="54"/>
      <c r="R416" s="54"/>
      <c r="S416" s="54"/>
      <c r="T416" s="55"/>
      <c r="U416" s="56">
        <f t="shared" si="234"/>
        <v>6</v>
      </c>
      <c r="V416" s="57"/>
      <c r="W416" s="11"/>
      <c r="X416" s="9"/>
      <c r="Y416" s="20"/>
      <c r="Z416" s="9"/>
      <c r="AA416" s="9"/>
      <c r="AB416" s="24"/>
      <c r="AC416" s="24"/>
      <c r="AD416" s="45" t="s">
        <v>58</v>
      </c>
      <c r="AE416" s="46"/>
      <c r="AF416" s="46"/>
      <c r="AG416" s="46"/>
      <c r="AH416" s="46"/>
      <c r="AI416" s="46"/>
      <c r="AJ416" s="47"/>
      <c r="AK416" s="48">
        <f t="shared" si="230"/>
        <v>0</v>
      </c>
      <c r="AL416" s="49"/>
      <c r="AM416" s="11"/>
      <c r="AN416" s="9"/>
      <c r="AO416" s="9"/>
      <c r="AP416" s="20"/>
      <c r="AQ416" s="9"/>
      <c r="AR416" s="24"/>
      <c r="AS416" s="24"/>
      <c r="AT416" s="45" t="s">
        <v>58</v>
      </c>
      <c r="AU416" s="46"/>
      <c r="AV416" s="46"/>
      <c r="AW416" s="46"/>
      <c r="AX416" s="46"/>
      <c r="AY416" s="46"/>
      <c r="AZ416" s="47"/>
      <c r="BA416" s="48">
        <f t="shared" si="231"/>
        <v>0</v>
      </c>
      <c r="BB416" s="49"/>
      <c r="BC416" s="11"/>
      <c r="BD416" s="9"/>
      <c r="BE416" s="9"/>
      <c r="BF416" s="9"/>
      <c r="BG416" s="20"/>
      <c r="BH416" s="24"/>
      <c r="BI416" s="24"/>
      <c r="BJ416" s="45" t="s">
        <v>58</v>
      </c>
      <c r="BK416" s="46"/>
      <c r="BL416" s="46"/>
      <c r="BM416" s="46"/>
      <c r="BN416" s="46"/>
      <c r="BO416" s="46"/>
      <c r="BP416" s="47"/>
      <c r="BQ416" s="48">
        <f t="shared" si="232"/>
        <v>0</v>
      </c>
      <c r="BR416" s="49"/>
      <c r="BS416" s="11"/>
      <c r="BT416" s="9"/>
      <c r="BU416" s="9"/>
      <c r="BV416" s="9"/>
      <c r="BW416" s="9"/>
      <c r="BX416" s="24"/>
      <c r="BY416" s="24"/>
      <c r="BZ416" s="45" t="s">
        <v>58</v>
      </c>
      <c r="CA416" s="46"/>
      <c r="CB416" s="46"/>
      <c r="CC416" s="46"/>
      <c r="CD416" s="46"/>
      <c r="CE416" s="46"/>
      <c r="CF416" s="47"/>
      <c r="CG416" s="48">
        <f t="shared" si="233"/>
        <v>0</v>
      </c>
      <c r="CH416" s="49"/>
      <c r="CI416" s="61"/>
      <c r="CJ416" s="88"/>
    </row>
    <row r="417" spans="1:88" x14ac:dyDescent="0.25">
      <c r="A417" s="85"/>
      <c r="B417" s="82"/>
      <c r="C417" s="82"/>
      <c r="D417" s="14" t="s">
        <v>72</v>
      </c>
      <c r="E417" s="40"/>
      <c r="F417" s="25"/>
      <c r="G417" s="36"/>
      <c r="H417" s="20"/>
      <c r="I417" s="20"/>
      <c r="J417" s="20"/>
      <c r="K417" s="20"/>
      <c r="L417" s="25"/>
      <c r="M417" s="25"/>
      <c r="N417" s="53" t="s">
        <v>73</v>
      </c>
      <c r="O417" s="54"/>
      <c r="P417" s="54"/>
      <c r="Q417" s="54"/>
      <c r="R417" s="54"/>
      <c r="S417" s="54"/>
      <c r="T417" s="55"/>
      <c r="U417" s="56">
        <f t="shared" si="234"/>
        <v>0</v>
      </c>
      <c r="V417" s="57"/>
      <c r="W417" s="19"/>
      <c r="X417" s="20"/>
      <c r="Y417" s="20"/>
      <c r="Z417" s="20"/>
      <c r="AA417" s="20"/>
      <c r="AB417" s="25"/>
      <c r="AC417" s="25"/>
      <c r="AD417" s="45" t="s">
        <v>73</v>
      </c>
      <c r="AE417" s="46"/>
      <c r="AF417" s="46"/>
      <c r="AG417" s="46"/>
      <c r="AH417" s="46"/>
      <c r="AI417" s="46"/>
      <c r="AJ417" s="47"/>
      <c r="AK417" s="48">
        <f t="shared" si="230"/>
        <v>0</v>
      </c>
      <c r="AL417" s="49"/>
      <c r="AM417" s="19"/>
      <c r="AN417" s="20"/>
      <c r="AO417" s="20"/>
      <c r="AP417" s="20"/>
      <c r="AQ417" s="20"/>
      <c r="AR417" s="25"/>
      <c r="AS417" s="25"/>
      <c r="AT417" s="45" t="s">
        <v>73</v>
      </c>
      <c r="AU417" s="46"/>
      <c r="AV417" s="46"/>
      <c r="AW417" s="46"/>
      <c r="AX417" s="46"/>
      <c r="AY417" s="46"/>
      <c r="AZ417" s="47"/>
      <c r="BA417" s="48">
        <f t="shared" si="231"/>
        <v>0</v>
      </c>
      <c r="BB417" s="49"/>
      <c r="BC417" s="19"/>
      <c r="BD417" s="20"/>
      <c r="BE417" s="20"/>
      <c r="BF417" s="20"/>
      <c r="BG417" s="20"/>
      <c r="BH417" s="25"/>
      <c r="BI417" s="25"/>
      <c r="BJ417" s="45" t="s">
        <v>73</v>
      </c>
      <c r="BK417" s="46"/>
      <c r="BL417" s="46"/>
      <c r="BM417" s="46"/>
      <c r="BN417" s="46"/>
      <c r="BO417" s="46"/>
      <c r="BP417" s="47"/>
      <c r="BQ417" s="48">
        <f t="shared" si="232"/>
        <v>0</v>
      </c>
      <c r="BR417" s="49"/>
      <c r="BS417" s="19"/>
      <c r="BT417" s="20"/>
      <c r="BU417" s="20"/>
      <c r="BV417" s="20"/>
      <c r="BW417" s="20"/>
      <c r="BX417" s="24"/>
      <c r="BY417" s="24"/>
      <c r="BZ417" s="45" t="s">
        <v>73</v>
      </c>
      <c r="CA417" s="46"/>
      <c r="CB417" s="46"/>
      <c r="CC417" s="46"/>
      <c r="CD417" s="46"/>
      <c r="CE417" s="46"/>
      <c r="CF417" s="47"/>
      <c r="CG417" s="48">
        <f t="shared" si="233"/>
        <v>0</v>
      </c>
      <c r="CH417" s="49"/>
      <c r="CI417" s="61"/>
      <c r="CJ417" s="88"/>
    </row>
    <row r="418" spans="1:88" ht="15.75" thickBot="1" x14ac:dyDescent="0.3">
      <c r="A418" s="86"/>
      <c r="B418" s="83"/>
      <c r="C418" s="83"/>
      <c r="D418" s="22" t="s">
        <v>54</v>
      </c>
      <c r="E418" s="41"/>
      <c r="F418" s="26"/>
      <c r="G418" s="37"/>
      <c r="H418" s="10"/>
      <c r="I418" s="10"/>
      <c r="J418" s="10"/>
      <c r="K418" s="10"/>
      <c r="L418" s="26"/>
      <c r="M418" s="26"/>
      <c r="N418" s="50" t="s">
        <v>59</v>
      </c>
      <c r="O418" s="51"/>
      <c r="P418" s="51"/>
      <c r="Q418" s="51"/>
      <c r="R418" s="51"/>
      <c r="S418" s="51"/>
      <c r="T418" s="52"/>
      <c r="U418" s="56">
        <f t="shared" si="234"/>
        <v>0</v>
      </c>
      <c r="V418" s="57"/>
      <c r="W418" s="12"/>
      <c r="X418" s="10"/>
      <c r="Y418" s="10"/>
      <c r="Z418" s="10"/>
      <c r="AA418" s="10"/>
      <c r="AB418" s="26"/>
      <c r="AC418" s="26"/>
      <c r="AD418" s="50" t="s">
        <v>59</v>
      </c>
      <c r="AE418" s="51"/>
      <c r="AF418" s="51"/>
      <c r="AG418" s="51"/>
      <c r="AH418" s="51"/>
      <c r="AI418" s="51"/>
      <c r="AJ418" s="52"/>
      <c r="AK418" s="58">
        <f t="shared" si="230"/>
        <v>0</v>
      </c>
      <c r="AL418" s="59"/>
      <c r="AM418" s="12"/>
      <c r="AN418" s="10"/>
      <c r="AO418" s="10"/>
      <c r="AP418" s="10"/>
      <c r="AQ418" s="10"/>
      <c r="AR418" s="26"/>
      <c r="AS418" s="26"/>
      <c r="AT418" s="50" t="s">
        <v>59</v>
      </c>
      <c r="AU418" s="51"/>
      <c r="AV418" s="51"/>
      <c r="AW418" s="51"/>
      <c r="AX418" s="51"/>
      <c r="AY418" s="51"/>
      <c r="AZ418" s="52"/>
      <c r="BA418" s="58">
        <f t="shared" si="231"/>
        <v>0</v>
      </c>
      <c r="BB418" s="59"/>
      <c r="BC418" s="12"/>
      <c r="BD418" s="10"/>
      <c r="BE418" s="10"/>
      <c r="BF418" s="10"/>
      <c r="BG418" s="10"/>
      <c r="BH418" s="26"/>
      <c r="BI418" s="26"/>
      <c r="BJ418" s="50" t="s">
        <v>59</v>
      </c>
      <c r="BK418" s="51"/>
      <c r="BL418" s="51"/>
      <c r="BM418" s="51"/>
      <c r="BN418" s="51"/>
      <c r="BO418" s="51"/>
      <c r="BP418" s="52"/>
      <c r="BQ418" s="58">
        <f t="shared" si="232"/>
        <v>0</v>
      </c>
      <c r="BR418" s="59"/>
      <c r="BS418" s="12"/>
      <c r="BT418" s="10"/>
      <c r="BU418" s="10"/>
      <c r="BV418" s="10"/>
      <c r="BW418" s="10"/>
      <c r="BX418" s="24"/>
      <c r="BY418" s="24"/>
      <c r="BZ418" s="50" t="s">
        <v>59</v>
      </c>
      <c r="CA418" s="51"/>
      <c r="CB418" s="51"/>
      <c r="CC418" s="51"/>
      <c r="CD418" s="51"/>
      <c r="CE418" s="51"/>
      <c r="CF418" s="52"/>
      <c r="CG418" s="58">
        <f t="shared" si="233"/>
        <v>0</v>
      </c>
      <c r="CH418" s="59"/>
      <c r="CI418" s="62"/>
      <c r="CJ418" s="89"/>
    </row>
    <row r="419" spans="1:88" x14ac:dyDescent="0.25">
      <c r="A419" s="84">
        <v>47</v>
      </c>
      <c r="B419" s="81"/>
      <c r="C419" s="81" t="s">
        <v>9</v>
      </c>
      <c r="D419" s="15" t="s">
        <v>29</v>
      </c>
      <c r="E419" s="38"/>
      <c r="F419" s="23"/>
      <c r="G419" s="34">
        <v>5</v>
      </c>
      <c r="H419" s="17">
        <v>7</v>
      </c>
      <c r="I419" s="17">
        <v>5</v>
      </c>
      <c r="J419" s="17">
        <v>5</v>
      </c>
      <c r="K419" s="17">
        <v>5</v>
      </c>
      <c r="L419" s="23"/>
      <c r="M419" s="23"/>
      <c r="N419" s="42">
        <f>SUM(G419:K419)+U421</f>
        <v>27</v>
      </c>
      <c r="O419" s="42">
        <f>IF($C419="BLM-ATÖLYE-LAB(ŞEF)",20,IF($C419="SINIF",18,IF($C419="OKUL ÖNCESİ",18,IF($C419="REHBER ÖĞ",18,IF($C419="ÖZEL EĞİTİM ÖĞRT.",18,IF($C419="MÜDÜR",2,IF($C419="MÜDÜR YRD",6,IF($C419="MÜDÜR BAŞYARD",2,IF($C419="ATÖLYE-LAB",20,15)))))))))</f>
        <v>2</v>
      </c>
      <c r="P419" s="42">
        <f>IF(N419-O419&gt;0,N419-O419,0)</f>
        <v>25</v>
      </c>
      <c r="Q419" s="42">
        <f>IF(OR($C419="MÜDÜR",$C419="MÜDÜR YRD",$C419="MÜDÜR BAŞYARD"),0,IF(AND(N419+IF(S419="VAR",1,0)&gt;29,N419+IF(S419="VAR",1,0)&lt;41),3,IF(AND(N419+IF(S419="VAR",1,0)&gt;9,N419+IF(S419="VAR",1,0)&lt;20),1,IF(AND(N419+IF(S419="VAR",1,0)&gt;19,N419+IF(S419="VAR",1,0)&lt;30),2,0))))</f>
        <v>0</v>
      </c>
      <c r="R419" s="43" t="s">
        <v>5</v>
      </c>
      <c r="S419" s="43" t="s">
        <v>5</v>
      </c>
      <c r="T419" s="18">
        <f>3*COUNTIF(G419:K419,"M")</f>
        <v>0</v>
      </c>
      <c r="U419" s="42">
        <f>IF($C419="MÜDÜR BAŞYARD",0,IF($C419="MÜDÜR",0,IF($C419="MÜDÜR YRD",0,IF($C419="REHBER ÖĞ",0,IF($C419="FORMATÖR",0,IF($C419="ÖZEL EĞİTİM ÖĞRT.",0,IF(OR(R419="VAR",S419="VAR"),2,)))))))</f>
        <v>0</v>
      </c>
      <c r="V419" s="44">
        <f>IF($C419="REHBER ÖĞ",N419+U426,IF($C419="FORMATÖR",N419+U426,IF($C419="ÖZEL EĞİTİM ÖĞRT.",N419+U426,P419+Q419+U419+T419+U420+U422+U423+U424+U425+U426+U427)))</f>
        <v>31</v>
      </c>
      <c r="W419" s="16"/>
      <c r="X419" s="17"/>
      <c r="Y419" s="17"/>
      <c r="Z419" s="17"/>
      <c r="AA419" s="17"/>
      <c r="AB419" s="23"/>
      <c r="AC419" s="23"/>
      <c r="AD419" s="42">
        <f>SUM(W419:AA419)+AK421</f>
        <v>0</v>
      </c>
      <c r="AE419" s="42">
        <f>IF($C419="BLM-ATÖLYE-LAB(ŞEF)",20,IF($C419="SINIF",18,IF($C419="OKUL ÖNCESİ",18,IF($C419="REHBER ÖĞ",18,IF($C419="ÖZEL EĞİTİM ÖĞRT.",18,IF($C419="MÜDÜR",2,IF($C419="MÜDÜR YRD",6,IF($C419="MÜDÜR BAŞYARD",2,IF($C419="ATÖLYE-LAB",20,15)))))))))</f>
        <v>2</v>
      </c>
      <c r="AF419" s="42">
        <f>IF(AD419-AE419&gt;0,AD419-AE419,0)</f>
        <v>0</v>
      </c>
      <c r="AG419" s="42">
        <f>IF(OR($C419="MÜDÜR",$C419="MÜDÜR YRD",$C419="MÜDÜR BAŞYARD"),0,IF(AND(AD419+IF(AI419="VAR",1,0)&gt;29,AD419+IF(AI419="VAR",1,0)&lt;41),3,IF(AND(AD419+IF(AI419="VAR",1,0)&gt;9,AD419+IF(AI419="VAR",1,0)&lt;20),1,IF(AND(AD419+IF(AI419="VAR",1,0)&gt;19,AD419+IF(AI419="VAR",1,0)&lt;30),2,0))))</f>
        <v>0</v>
      </c>
      <c r="AH419" s="43" t="s">
        <v>5</v>
      </c>
      <c r="AI419" s="43" t="s">
        <v>4</v>
      </c>
      <c r="AJ419" s="18">
        <f>3*COUNTIF(W419:AA419,"M")</f>
        <v>0</v>
      </c>
      <c r="AK419" s="42">
        <f>IF($C419="MÜDÜR BAŞYARD",0,IF($C419="MÜDÜR",0,IF($C419="MÜDÜR YRD",0,IF($C419="REHBER ÖĞ",0,IF($C419="FORMATÖR",0,IF($C419="ÖZEL EĞİTİM ÖĞRT.",0,IF(OR(AH419="VAR",AI419="VAR"),2,)))))))</f>
        <v>0</v>
      </c>
      <c r="AL419" s="44">
        <f>IF($C419="REHBER ÖĞ",AD419+AK426,IF($C419="FORMATÖR",AD419+AK426,IF($C419="ÖZEL EĞİTİM ÖĞRT.",AD419+AK426,AF419+AG419+AK419+AJ419+AK420+AK422+AK423+AK424+AK425+AK426+AK427)))</f>
        <v>0</v>
      </c>
      <c r="AM419" s="16"/>
      <c r="AN419" s="17"/>
      <c r="AO419" s="17"/>
      <c r="AP419" s="17"/>
      <c r="AQ419" s="17"/>
      <c r="AR419" s="23"/>
      <c r="AS419" s="23"/>
      <c r="AT419" s="42">
        <f>SUM(AM419:AQ419)+BA421</f>
        <v>0</v>
      </c>
      <c r="AU419" s="42">
        <f>IF($C419="BLM-ATÖLYE-LAB(ŞEF)",20,IF($C419="SINIF",18,IF($C419="OKUL ÖNCESİ",18,IF($C419="REHBER ÖĞ",18,IF($C419="ÖZEL EĞİTİM ÖĞRT.",18,IF($C419="MÜDÜR",2,IF($C419="MÜDÜR YRD",6,IF($C419="MÜDÜR BAŞYARD",2,IF($C419="ATÖLYE-LAB",20,15)))))))))</f>
        <v>2</v>
      </c>
      <c r="AV419" s="42">
        <f>IF(AT419-AU419&gt;0,AT419-AU419,0)</f>
        <v>0</v>
      </c>
      <c r="AW419" s="42">
        <f>IF(OR($C419="MÜDÜR",$C419="MÜDÜR YRD",$C419="MÜDÜR BAŞYARD"),0,IF(AND(AT419+IF(AY419="VAR",1,0)&gt;29,AT419+IF(AY419="VAR",1,0)&lt;41),3,IF(AND(AT419+IF(AY419="VAR",1,0)&gt;9,AT419+IF(AY419="VAR",1,0)&lt;20),1,IF(AND(AT419+IF(AY419="VAR",1,0)&gt;19,AT419+IF(AY419="VAR",1,0)&lt;30),2,0))))</f>
        <v>0</v>
      </c>
      <c r="AX419" s="43" t="s">
        <v>4</v>
      </c>
      <c r="AY419" s="43" t="s">
        <v>5</v>
      </c>
      <c r="AZ419" s="18">
        <f>3*COUNTIF(AM419:AQ419,"M")</f>
        <v>0</v>
      </c>
      <c r="BA419" s="42">
        <f>IF($C419="MÜDÜR BAŞYARD",0,IF($C419="MÜDÜR",0,IF($C419="MÜDÜR YRD",0,IF($C419="REHBER ÖĞ",0,IF($C419="FORMATÖR",0,IF($C419="ÖZEL EĞİTİM ÖĞRT.",0,IF(OR(AX419="VAR",AY419="VAR"),2,)))))))</f>
        <v>0</v>
      </c>
      <c r="BB419" s="44">
        <f>IF($C419="REHBER ÖĞ",AT419+BA426,IF($C419="FORMATÖR",AT419+BA426,IF($C419="ÖZEL EĞİTİM ÖĞRT.",AT419+BA426,AV419+AW419+BA419+AZ419+BA420+BA422+BA423+BA424+BA425+BA426+BA427)))</f>
        <v>0</v>
      </c>
      <c r="BC419" s="16"/>
      <c r="BD419" s="17"/>
      <c r="BE419" s="17"/>
      <c r="BF419" s="17"/>
      <c r="BG419" s="17"/>
      <c r="BH419" s="23"/>
      <c r="BI419" s="23"/>
      <c r="BJ419" s="42">
        <f>SUM(BC419:BG419)+BQ421</f>
        <v>0</v>
      </c>
      <c r="BK419" s="42">
        <f>IF($C419="BLM-ATÖLYE-LAB(ŞEF)",20,IF($C419="SINIF",18,IF($C419="OKUL ÖNCESİ",18,IF($C419="REHBER ÖĞ",18,IF($C419="ÖZEL EĞİTİM ÖĞRT.",18,IF($C419="MÜDÜR",2,IF($C419="MÜDÜR YRD",6,IF($C419="MÜDÜR BAŞYARD",2,IF($C419="ATÖLYE-LAB",20,15)))))))))</f>
        <v>2</v>
      </c>
      <c r="BL419" s="42">
        <f>IF(BJ419-BK419&gt;0,BJ419-BK419,0)</f>
        <v>0</v>
      </c>
      <c r="BM419" s="42">
        <f>IF(OR($C419="MÜDÜR",$C419="MÜDÜR YRD",$C419="MÜDÜR BAŞYARD"),0,IF(AND(BJ419+IF(BO419="VAR",1,0)&gt;29,BJ419+IF(BO419="VAR",1,0)&lt;41),3,IF(AND(BJ419+IF(BO419="VAR",1,0)&gt;9,BJ419+IF(BO419="VAR",1,0)&lt;20),1,IF(AND(BJ419+IF(BO419="VAR",1,0)&gt;19,BJ419+IF(BO419="VAR",1,0)&lt;30),2,0))))</f>
        <v>0</v>
      </c>
      <c r="BN419" s="43" t="s">
        <v>4</v>
      </c>
      <c r="BO419" s="43" t="s">
        <v>5</v>
      </c>
      <c r="BP419" s="18">
        <f>3*COUNTIF(BC419:BG419,"M")</f>
        <v>0</v>
      </c>
      <c r="BQ419" s="42">
        <f>IF($C419="MÜDÜR BAŞYARD",0,IF($C419="MÜDÜR",0,IF($C419="MÜDÜR YRD",0,IF($C419="REHBER ÖĞ",0,IF($C419="FORMATÖR",0,IF($C419="ÖZEL EĞİTİM ÖĞRT.",0,IF(OR(BN419="VAR",BO419="VAR"),2,)))))))</f>
        <v>0</v>
      </c>
      <c r="BR419" s="44">
        <f>IF($C419="REHBER ÖĞ",BJ419+BQ426,IF($C419="FORMATÖR",BJ419+BQ426,IF($C419="ÖZEL EĞİTİM ÖĞRT.",BJ419+BQ426,BL419+BM419+BQ419+BP419+BQ420+BQ422+BQ423+BQ424+BQ425+BQ426+BQ427)))</f>
        <v>0</v>
      </c>
      <c r="BS419" s="16"/>
      <c r="BT419" s="17"/>
      <c r="BU419" s="17"/>
      <c r="BV419" s="17"/>
      <c r="BW419" s="17"/>
      <c r="BX419" s="23"/>
      <c r="BY419" s="23"/>
      <c r="BZ419" s="42">
        <f>SUM(BS419:BW419)+CG421</f>
        <v>0</v>
      </c>
      <c r="CA419" s="42">
        <f>IF($C419="BLM-ATÖLYE-LAB(ŞEF)",20,IF($C419="SINIF",18,IF($C419="OKUL ÖNCESİ",18,IF($C419="REHBER ÖĞ",18,IF($C419="ÖZEL EĞİTİM ÖĞRT.",18,IF($C419="MÜDÜR",2,IF($C419="MÜDÜR YRD",6,IF($C419="MÜDÜR BAŞYARD",2,IF($C419="ATÖLYE-LAB",20,15)))))))))</f>
        <v>2</v>
      </c>
      <c r="CB419" s="42">
        <f>IF(BZ419-CA419&gt;0,BZ419-CA419,0)</f>
        <v>0</v>
      </c>
      <c r="CC419" s="42">
        <f>IF(OR($C419="MÜDÜR",$C419="MÜDÜR YRD",$C419="MÜDÜR BAŞYARD"),0,IF(AND(BZ419+IF(CE419="VAR",1,0)&gt;29,BZ419+IF(CE419="VAR",1,0)&lt;41),3,IF(AND(BZ419+IF(CE419="VAR",1,0)&gt;9,BZ419+IF(CE419="VAR",1,0)&lt;20),1,IF(AND(BZ419+IF(CE419="VAR",1,0)&gt;19,BZ419+IF(CE419="VAR",1,0)&lt;30),2,0))))</f>
        <v>0</v>
      </c>
      <c r="CD419" s="43" t="s">
        <v>5</v>
      </c>
      <c r="CE419" s="43" t="s">
        <v>4</v>
      </c>
      <c r="CF419" s="18">
        <f>3*COUNTIF(BS419:BW419,"M")</f>
        <v>0</v>
      </c>
      <c r="CG419" s="42">
        <f>IF($C419="MÜDÜR BAŞYARD",0,IF($C419="MÜDÜR",0,IF($C419="MÜDÜR YRD",0,IF($C419="REHBER ÖĞ",0,IF($C419="FORMATÖR",0,IF($C419="ÖZEL EĞİTİM ÖĞRT.",0,IF(OR(CD419="VAR",CE419="VAR"),2,)))))))</f>
        <v>0</v>
      </c>
      <c r="CH419" s="44">
        <f>IF($C419="REHBER ÖĞ",BZ419+CG426,IF($C419="FORMATÖR",BZ419+CG426,IF($C419="ÖZEL EĞİTİM ÖĞRT.",BZ419+CG426,CB419+CC419+CG419+CF419+CG420+CG422+CG423+CG424+CG425+CG426+CG427)))</f>
        <v>0</v>
      </c>
      <c r="CI419" s="60">
        <f>V419+AL419+BB419+BR419+CH419</f>
        <v>31</v>
      </c>
      <c r="CJ419" s="87"/>
    </row>
    <row r="420" spans="1:88" x14ac:dyDescent="0.25">
      <c r="A420" s="85"/>
      <c r="B420" s="82"/>
      <c r="C420" s="82"/>
      <c r="D420" s="14" t="s">
        <v>76</v>
      </c>
      <c r="E420" s="39"/>
      <c r="F420" s="24"/>
      <c r="G420" s="35"/>
      <c r="H420" s="9"/>
      <c r="I420" s="9"/>
      <c r="J420" s="9"/>
      <c r="K420" s="9"/>
      <c r="L420" s="24"/>
      <c r="M420" s="24"/>
      <c r="N420" s="53" t="s">
        <v>77</v>
      </c>
      <c r="O420" s="54"/>
      <c r="P420" s="54"/>
      <c r="Q420" s="54"/>
      <c r="R420" s="54"/>
      <c r="S420" s="54"/>
      <c r="T420" s="55"/>
      <c r="U420" s="56">
        <f>SUM(E420:M420)</f>
        <v>0</v>
      </c>
      <c r="V420" s="57"/>
      <c r="W420" s="11"/>
      <c r="X420" s="9"/>
      <c r="Y420" s="9"/>
      <c r="Z420" s="9"/>
      <c r="AA420" s="9"/>
      <c r="AB420" s="24"/>
      <c r="AC420" s="24"/>
      <c r="AD420" s="45" t="s">
        <v>77</v>
      </c>
      <c r="AE420" s="46"/>
      <c r="AF420" s="46"/>
      <c r="AG420" s="46"/>
      <c r="AH420" s="46"/>
      <c r="AI420" s="46"/>
      <c r="AJ420" s="47"/>
      <c r="AK420" s="48">
        <f>SUM(W420:AC420)</f>
        <v>0</v>
      </c>
      <c r="AL420" s="49"/>
      <c r="AM420" s="11"/>
      <c r="AN420" s="9"/>
      <c r="AO420" s="9"/>
      <c r="AP420" s="9"/>
      <c r="AQ420" s="9"/>
      <c r="AR420" s="24"/>
      <c r="AS420" s="24"/>
      <c r="AT420" s="45" t="s">
        <v>77</v>
      </c>
      <c r="AU420" s="46"/>
      <c r="AV420" s="46"/>
      <c r="AW420" s="46"/>
      <c r="AX420" s="46"/>
      <c r="AY420" s="46"/>
      <c r="AZ420" s="47"/>
      <c r="BA420" s="48">
        <f>SUM(AM420:AS420)</f>
        <v>0</v>
      </c>
      <c r="BB420" s="49"/>
      <c r="BC420" s="11"/>
      <c r="BD420" s="9"/>
      <c r="BE420" s="9"/>
      <c r="BF420" s="9"/>
      <c r="BG420" s="9"/>
      <c r="BH420" s="24"/>
      <c r="BI420" s="24"/>
      <c r="BJ420" s="45" t="s">
        <v>77</v>
      </c>
      <c r="BK420" s="46"/>
      <c r="BL420" s="46"/>
      <c r="BM420" s="46"/>
      <c r="BN420" s="46"/>
      <c r="BO420" s="46"/>
      <c r="BP420" s="47"/>
      <c r="BQ420" s="48">
        <f>SUM(BC420:BI420)</f>
        <v>0</v>
      </c>
      <c r="BR420" s="49"/>
      <c r="BS420" s="11"/>
      <c r="BT420" s="9"/>
      <c r="BU420" s="9"/>
      <c r="BV420" s="9"/>
      <c r="BW420" s="9"/>
      <c r="BX420" s="24"/>
      <c r="BY420" s="24"/>
      <c r="BZ420" s="45" t="s">
        <v>77</v>
      </c>
      <c r="CA420" s="46"/>
      <c r="CB420" s="46"/>
      <c r="CC420" s="46"/>
      <c r="CD420" s="46"/>
      <c r="CE420" s="46"/>
      <c r="CF420" s="47"/>
      <c r="CG420" s="48">
        <f>SUM(BS420:BY420)</f>
        <v>0</v>
      </c>
      <c r="CH420" s="49"/>
      <c r="CI420" s="61"/>
      <c r="CJ420" s="88"/>
    </row>
    <row r="421" spans="1:88" x14ac:dyDescent="0.25">
      <c r="A421" s="85"/>
      <c r="B421" s="82"/>
      <c r="C421" s="82"/>
      <c r="D421" s="14" t="s">
        <v>78</v>
      </c>
      <c r="E421" s="39"/>
      <c r="F421" s="24"/>
      <c r="G421" s="35"/>
      <c r="H421" s="9"/>
      <c r="I421" s="9"/>
      <c r="J421" s="9"/>
      <c r="K421" s="9"/>
      <c r="L421" s="24"/>
      <c r="M421" s="24"/>
      <c r="N421" s="45" t="s">
        <v>79</v>
      </c>
      <c r="O421" s="46"/>
      <c r="P421" s="46"/>
      <c r="Q421" s="46"/>
      <c r="R421" s="46"/>
      <c r="S421" s="46"/>
      <c r="T421" s="47"/>
      <c r="U421" s="56">
        <f>SUM(E421:M421)</f>
        <v>0</v>
      </c>
      <c r="V421" s="57"/>
      <c r="W421" s="11"/>
      <c r="X421" s="9"/>
      <c r="Y421" s="9"/>
      <c r="Z421" s="9"/>
      <c r="AA421" s="9"/>
      <c r="AB421" s="24"/>
      <c r="AC421" s="24"/>
      <c r="AD421" s="45" t="s">
        <v>79</v>
      </c>
      <c r="AE421" s="46"/>
      <c r="AF421" s="46"/>
      <c r="AG421" s="46"/>
      <c r="AH421" s="46"/>
      <c r="AI421" s="46"/>
      <c r="AJ421" s="47"/>
      <c r="AK421" s="48">
        <f>SUM(W421:AC421)</f>
        <v>0</v>
      </c>
      <c r="AL421" s="49"/>
      <c r="AM421" s="11"/>
      <c r="AN421" s="9"/>
      <c r="AO421" s="9"/>
      <c r="AP421" s="9"/>
      <c r="AQ421" s="9"/>
      <c r="AR421" s="24"/>
      <c r="AS421" s="24"/>
      <c r="AT421" s="45" t="s">
        <v>79</v>
      </c>
      <c r="AU421" s="46"/>
      <c r="AV421" s="46"/>
      <c r="AW421" s="46"/>
      <c r="AX421" s="46"/>
      <c r="AY421" s="46"/>
      <c r="AZ421" s="47"/>
      <c r="BA421" s="48">
        <f>SUM(AM421:AS421)</f>
        <v>0</v>
      </c>
      <c r="BB421" s="49"/>
      <c r="BC421" s="11"/>
      <c r="BD421" s="9"/>
      <c r="BE421" s="9"/>
      <c r="BF421" s="9"/>
      <c r="BG421" s="9"/>
      <c r="BH421" s="24"/>
      <c r="BI421" s="24"/>
      <c r="BJ421" s="45" t="s">
        <v>79</v>
      </c>
      <c r="BK421" s="46"/>
      <c r="BL421" s="46"/>
      <c r="BM421" s="46"/>
      <c r="BN421" s="46"/>
      <c r="BO421" s="46"/>
      <c r="BP421" s="47"/>
      <c r="BQ421" s="48">
        <f>SUM(BC421:BI421)</f>
        <v>0</v>
      </c>
      <c r="BR421" s="49"/>
      <c r="BS421" s="11"/>
      <c r="BT421" s="9"/>
      <c r="BU421" s="9"/>
      <c r="BV421" s="9"/>
      <c r="BW421" s="9"/>
      <c r="BX421" s="24"/>
      <c r="BY421" s="24"/>
      <c r="BZ421" s="45" t="s">
        <v>79</v>
      </c>
      <c r="CA421" s="46"/>
      <c r="CB421" s="46"/>
      <c r="CC421" s="46"/>
      <c r="CD421" s="46"/>
      <c r="CE421" s="46"/>
      <c r="CF421" s="47"/>
      <c r="CG421" s="48">
        <f>SUM(BS421:BY421)</f>
        <v>0</v>
      </c>
      <c r="CH421" s="49"/>
      <c r="CI421" s="61"/>
      <c r="CJ421" s="88"/>
    </row>
    <row r="422" spans="1:88" x14ac:dyDescent="0.25">
      <c r="A422" s="85"/>
      <c r="B422" s="82"/>
      <c r="C422" s="82"/>
      <c r="D422" s="14" t="s">
        <v>28</v>
      </c>
      <c r="E422" s="39"/>
      <c r="F422" s="24"/>
      <c r="G422" s="35"/>
      <c r="H422" s="9"/>
      <c r="I422" s="9"/>
      <c r="J422" s="9"/>
      <c r="K422" s="9"/>
      <c r="L422" s="24"/>
      <c r="M422" s="24"/>
      <c r="N422" s="53" t="s">
        <v>55</v>
      </c>
      <c r="O422" s="54"/>
      <c r="P422" s="54"/>
      <c r="Q422" s="54"/>
      <c r="R422" s="54"/>
      <c r="S422" s="54"/>
      <c r="T422" s="55"/>
      <c r="U422" s="56">
        <f>SUM(E422:M422)</f>
        <v>0</v>
      </c>
      <c r="V422" s="57"/>
      <c r="W422" s="11"/>
      <c r="X422" s="9"/>
      <c r="Y422" s="9"/>
      <c r="Z422" s="9"/>
      <c r="AA422" s="9"/>
      <c r="AB422" s="24"/>
      <c r="AC422" s="24"/>
      <c r="AD422" s="45" t="s">
        <v>55</v>
      </c>
      <c r="AE422" s="46"/>
      <c r="AF422" s="46"/>
      <c r="AG422" s="46"/>
      <c r="AH422" s="46"/>
      <c r="AI422" s="46"/>
      <c r="AJ422" s="47"/>
      <c r="AK422" s="48">
        <f t="shared" ref="AK422:AK427" si="235">SUM(W422:AC422)</f>
        <v>0</v>
      </c>
      <c r="AL422" s="49"/>
      <c r="AM422" s="11"/>
      <c r="AN422" s="9"/>
      <c r="AO422" s="9"/>
      <c r="AP422" s="9"/>
      <c r="AQ422" s="9"/>
      <c r="AR422" s="24"/>
      <c r="AS422" s="24"/>
      <c r="AT422" s="45" t="s">
        <v>55</v>
      </c>
      <c r="AU422" s="46"/>
      <c r="AV422" s="46"/>
      <c r="AW422" s="46"/>
      <c r="AX422" s="46"/>
      <c r="AY422" s="46"/>
      <c r="AZ422" s="47"/>
      <c r="BA422" s="48">
        <f t="shared" ref="BA422:BA427" si="236">SUM(AM422:AS422)</f>
        <v>0</v>
      </c>
      <c r="BB422" s="49"/>
      <c r="BC422" s="11"/>
      <c r="BD422" s="9"/>
      <c r="BE422" s="9"/>
      <c r="BF422" s="9"/>
      <c r="BG422" s="9"/>
      <c r="BH422" s="24"/>
      <c r="BI422" s="24"/>
      <c r="BJ422" s="45" t="s">
        <v>55</v>
      </c>
      <c r="BK422" s="46"/>
      <c r="BL422" s="46"/>
      <c r="BM422" s="46"/>
      <c r="BN422" s="46"/>
      <c r="BO422" s="46"/>
      <c r="BP422" s="47"/>
      <c r="BQ422" s="48">
        <f t="shared" ref="BQ422:BQ427" si="237">SUM(BC422:BI422)</f>
        <v>0</v>
      </c>
      <c r="BR422" s="49"/>
      <c r="BS422" s="11"/>
      <c r="BT422" s="9"/>
      <c r="BU422" s="9"/>
      <c r="BV422" s="9"/>
      <c r="BW422" s="9"/>
      <c r="BX422" s="24"/>
      <c r="BY422" s="24"/>
      <c r="BZ422" s="45" t="s">
        <v>55</v>
      </c>
      <c r="CA422" s="46"/>
      <c r="CB422" s="46"/>
      <c r="CC422" s="46"/>
      <c r="CD422" s="46"/>
      <c r="CE422" s="46"/>
      <c r="CF422" s="47"/>
      <c r="CG422" s="48">
        <f t="shared" ref="CG422:CG427" si="238">SUM(BS422:BY422)</f>
        <v>0</v>
      </c>
      <c r="CH422" s="49"/>
      <c r="CI422" s="61"/>
      <c r="CJ422" s="88"/>
    </row>
    <row r="423" spans="1:88" x14ac:dyDescent="0.25">
      <c r="A423" s="85"/>
      <c r="B423" s="82"/>
      <c r="C423" s="82"/>
      <c r="D423" s="14" t="s">
        <v>30</v>
      </c>
      <c r="E423" s="39"/>
      <c r="F423" s="24"/>
      <c r="G423" s="35"/>
      <c r="H423" s="9"/>
      <c r="I423" s="9"/>
      <c r="J423" s="9"/>
      <c r="K423" s="9"/>
      <c r="L423" s="24"/>
      <c r="M423" s="24"/>
      <c r="N423" s="53" t="s">
        <v>56</v>
      </c>
      <c r="O423" s="54"/>
      <c r="P423" s="54"/>
      <c r="Q423" s="54"/>
      <c r="R423" s="54"/>
      <c r="S423" s="54"/>
      <c r="T423" s="55"/>
      <c r="U423" s="56">
        <f t="shared" ref="U423:U427" si="239">SUM(E423:M423)</f>
        <v>0</v>
      </c>
      <c r="V423" s="57"/>
      <c r="W423" s="11"/>
      <c r="X423" s="9"/>
      <c r="Y423" s="9"/>
      <c r="Z423" s="9"/>
      <c r="AA423" s="9"/>
      <c r="AB423" s="24"/>
      <c r="AC423" s="24"/>
      <c r="AD423" s="45" t="s">
        <v>56</v>
      </c>
      <c r="AE423" s="46"/>
      <c r="AF423" s="46"/>
      <c r="AG423" s="46"/>
      <c r="AH423" s="46"/>
      <c r="AI423" s="46"/>
      <c r="AJ423" s="47"/>
      <c r="AK423" s="48">
        <f t="shared" si="235"/>
        <v>0</v>
      </c>
      <c r="AL423" s="49"/>
      <c r="AM423" s="11"/>
      <c r="AN423" s="9"/>
      <c r="AO423" s="9"/>
      <c r="AP423" s="9"/>
      <c r="AQ423" s="9"/>
      <c r="AR423" s="24"/>
      <c r="AS423" s="24"/>
      <c r="AT423" s="45" t="s">
        <v>56</v>
      </c>
      <c r="AU423" s="46"/>
      <c r="AV423" s="46"/>
      <c r="AW423" s="46"/>
      <c r="AX423" s="46"/>
      <c r="AY423" s="46"/>
      <c r="AZ423" s="47"/>
      <c r="BA423" s="48">
        <f t="shared" si="236"/>
        <v>0</v>
      </c>
      <c r="BB423" s="49"/>
      <c r="BC423" s="11"/>
      <c r="BD423" s="9"/>
      <c r="BE423" s="9"/>
      <c r="BF423" s="9"/>
      <c r="BG423" s="9"/>
      <c r="BH423" s="24"/>
      <c r="BI423" s="24"/>
      <c r="BJ423" s="45" t="s">
        <v>56</v>
      </c>
      <c r="BK423" s="46"/>
      <c r="BL423" s="46"/>
      <c r="BM423" s="46"/>
      <c r="BN423" s="46"/>
      <c r="BO423" s="46"/>
      <c r="BP423" s="47"/>
      <c r="BQ423" s="48">
        <f t="shared" si="237"/>
        <v>0</v>
      </c>
      <c r="BR423" s="49"/>
      <c r="BS423" s="11"/>
      <c r="BT423" s="9"/>
      <c r="BU423" s="9"/>
      <c r="BV423" s="9"/>
      <c r="BW423" s="9"/>
      <c r="BX423" s="24"/>
      <c r="BY423" s="24"/>
      <c r="BZ423" s="45" t="s">
        <v>56</v>
      </c>
      <c r="CA423" s="46"/>
      <c r="CB423" s="46"/>
      <c r="CC423" s="46"/>
      <c r="CD423" s="46"/>
      <c r="CE423" s="46"/>
      <c r="CF423" s="47"/>
      <c r="CG423" s="48">
        <f t="shared" si="238"/>
        <v>0</v>
      </c>
      <c r="CH423" s="49"/>
      <c r="CI423" s="61"/>
      <c r="CJ423" s="88"/>
    </row>
    <row r="424" spans="1:88" x14ac:dyDescent="0.25">
      <c r="A424" s="85"/>
      <c r="B424" s="82"/>
      <c r="C424" s="82"/>
      <c r="D424" s="14" t="s">
        <v>35</v>
      </c>
      <c r="E424" s="39"/>
      <c r="F424" s="24"/>
      <c r="G424" s="35"/>
      <c r="H424" s="9"/>
      <c r="I424" s="9"/>
      <c r="J424" s="9"/>
      <c r="K424" s="9"/>
      <c r="L424" s="24"/>
      <c r="M424" s="24"/>
      <c r="N424" s="53" t="s">
        <v>57</v>
      </c>
      <c r="O424" s="54"/>
      <c r="P424" s="54"/>
      <c r="Q424" s="54"/>
      <c r="R424" s="54"/>
      <c r="S424" s="54"/>
      <c r="T424" s="55"/>
      <c r="U424" s="56">
        <f t="shared" si="239"/>
        <v>0</v>
      </c>
      <c r="V424" s="57"/>
      <c r="W424" s="11"/>
      <c r="X424" s="9"/>
      <c r="Y424" s="9"/>
      <c r="Z424" s="9"/>
      <c r="AA424" s="9"/>
      <c r="AB424" s="24"/>
      <c r="AC424" s="24"/>
      <c r="AD424" s="45" t="s">
        <v>57</v>
      </c>
      <c r="AE424" s="46"/>
      <c r="AF424" s="46"/>
      <c r="AG424" s="46"/>
      <c r="AH424" s="46"/>
      <c r="AI424" s="46"/>
      <c r="AJ424" s="47"/>
      <c r="AK424" s="48">
        <f t="shared" si="235"/>
        <v>0</v>
      </c>
      <c r="AL424" s="49"/>
      <c r="AM424" s="11"/>
      <c r="AN424" s="9"/>
      <c r="AO424" s="9"/>
      <c r="AP424" s="9"/>
      <c r="AQ424" s="9"/>
      <c r="AR424" s="24"/>
      <c r="AS424" s="24"/>
      <c r="AT424" s="45" t="s">
        <v>57</v>
      </c>
      <c r="AU424" s="46"/>
      <c r="AV424" s="46"/>
      <c r="AW424" s="46"/>
      <c r="AX424" s="46"/>
      <c r="AY424" s="46"/>
      <c r="AZ424" s="47"/>
      <c r="BA424" s="48">
        <f t="shared" si="236"/>
        <v>0</v>
      </c>
      <c r="BB424" s="49"/>
      <c r="BC424" s="11"/>
      <c r="BD424" s="9"/>
      <c r="BE424" s="9"/>
      <c r="BF424" s="9"/>
      <c r="BG424" s="9"/>
      <c r="BH424" s="24"/>
      <c r="BI424" s="24"/>
      <c r="BJ424" s="45" t="s">
        <v>57</v>
      </c>
      <c r="BK424" s="46"/>
      <c r="BL424" s="46"/>
      <c r="BM424" s="46"/>
      <c r="BN424" s="46"/>
      <c r="BO424" s="46"/>
      <c r="BP424" s="47"/>
      <c r="BQ424" s="48">
        <f t="shared" si="237"/>
        <v>0</v>
      </c>
      <c r="BR424" s="49"/>
      <c r="BS424" s="11"/>
      <c r="BT424" s="9"/>
      <c r="BU424" s="9"/>
      <c r="BV424" s="9"/>
      <c r="BW424" s="9"/>
      <c r="BX424" s="24"/>
      <c r="BY424" s="24"/>
      <c r="BZ424" s="45" t="s">
        <v>57</v>
      </c>
      <c r="CA424" s="46"/>
      <c r="CB424" s="46"/>
      <c r="CC424" s="46"/>
      <c r="CD424" s="46"/>
      <c r="CE424" s="46"/>
      <c r="CF424" s="47"/>
      <c r="CG424" s="48">
        <f t="shared" si="238"/>
        <v>0</v>
      </c>
      <c r="CH424" s="49"/>
      <c r="CI424" s="61"/>
      <c r="CJ424" s="88"/>
    </row>
    <row r="425" spans="1:88" x14ac:dyDescent="0.25">
      <c r="A425" s="85"/>
      <c r="B425" s="82"/>
      <c r="C425" s="82"/>
      <c r="D425" s="14" t="s">
        <v>32</v>
      </c>
      <c r="E425" s="40"/>
      <c r="F425" s="25"/>
      <c r="G425" s="36"/>
      <c r="H425" s="20"/>
      <c r="I425" s="20">
        <v>6</v>
      </c>
      <c r="J425" s="20"/>
      <c r="K425" s="20"/>
      <c r="L425" s="25"/>
      <c r="M425" s="25"/>
      <c r="N425" s="53" t="s">
        <v>58</v>
      </c>
      <c r="O425" s="54"/>
      <c r="P425" s="54"/>
      <c r="Q425" s="54"/>
      <c r="R425" s="54"/>
      <c r="S425" s="54"/>
      <c r="T425" s="55"/>
      <c r="U425" s="56">
        <f t="shared" si="239"/>
        <v>6</v>
      </c>
      <c r="V425" s="57"/>
      <c r="W425" s="11"/>
      <c r="X425" s="9"/>
      <c r="Y425" s="20"/>
      <c r="Z425" s="9"/>
      <c r="AA425" s="9"/>
      <c r="AB425" s="24"/>
      <c r="AC425" s="24"/>
      <c r="AD425" s="45" t="s">
        <v>58</v>
      </c>
      <c r="AE425" s="46"/>
      <c r="AF425" s="46"/>
      <c r="AG425" s="46"/>
      <c r="AH425" s="46"/>
      <c r="AI425" s="46"/>
      <c r="AJ425" s="47"/>
      <c r="AK425" s="48">
        <f t="shared" si="235"/>
        <v>0</v>
      </c>
      <c r="AL425" s="49"/>
      <c r="AM425" s="11"/>
      <c r="AN425" s="9"/>
      <c r="AO425" s="9"/>
      <c r="AP425" s="20"/>
      <c r="AQ425" s="9"/>
      <c r="AR425" s="24"/>
      <c r="AS425" s="24"/>
      <c r="AT425" s="45" t="s">
        <v>58</v>
      </c>
      <c r="AU425" s="46"/>
      <c r="AV425" s="46"/>
      <c r="AW425" s="46"/>
      <c r="AX425" s="46"/>
      <c r="AY425" s="46"/>
      <c r="AZ425" s="47"/>
      <c r="BA425" s="48">
        <f t="shared" si="236"/>
        <v>0</v>
      </c>
      <c r="BB425" s="49"/>
      <c r="BC425" s="11"/>
      <c r="BD425" s="9"/>
      <c r="BE425" s="9"/>
      <c r="BF425" s="9"/>
      <c r="BG425" s="20"/>
      <c r="BH425" s="24"/>
      <c r="BI425" s="24"/>
      <c r="BJ425" s="45" t="s">
        <v>58</v>
      </c>
      <c r="BK425" s="46"/>
      <c r="BL425" s="46"/>
      <c r="BM425" s="46"/>
      <c r="BN425" s="46"/>
      <c r="BO425" s="46"/>
      <c r="BP425" s="47"/>
      <c r="BQ425" s="48">
        <f t="shared" si="237"/>
        <v>0</v>
      </c>
      <c r="BR425" s="49"/>
      <c r="BS425" s="11"/>
      <c r="BT425" s="9"/>
      <c r="BU425" s="9"/>
      <c r="BV425" s="9"/>
      <c r="BW425" s="9"/>
      <c r="BX425" s="24"/>
      <c r="BY425" s="24"/>
      <c r="BZ425" s="45" t="s">
        <v>58</v>
      </c>
      <c r="CA425" s="46"/>
      <c r="CB425" s="46"/>
      <c r="CC425" s="46"/>
      <c r="CD425" s="46"/>
      <c r="CE425" s="46"/>
      <c r="CF425" s="47"/>
      <c r="CG425" s="48">
        <f t="shared" si="238"/>
        <v>0</v>
      </c>
      <c r="CH425" s="49"/>
      <c r="CI425" s="61"/>
      <c r="CJ425" s="88"/>
    </row>
    <row r="426" spans="1:88" x14ac:dyDescent="0.25">
      <c r="A426" s="85"/>
      <c r="B426" s="82"/>
      <c r="C426" s="82"/>
      <c r="D426" s="14" t="s">
        <v>72</v>
      </c>
      <c r="E426" s="40"/>
      <c r="F426" s="25"/>
      <c r="G426" s="36"/>
      <c r="H426" s="20"/>
      <c r="I426" s="20"/>
      <c r="J426" s="20"/>
      <c r="K426" s="20"/>
      <c r="L426" s="25"/>
      <c r="M426" s="25"/>
      <c r="N426" s="53" t="s">
        <v>73</v>
      </c>
      <c r="O426" s="54"/>
      <c r="P426" s="54"/>
      <c r="Q426" s="54"/>
      <c r="R426" s="54"/>
      <c r="S426" s="54"/>
      <c r="T426" s="55"/>
      <c r="U426" s="56">
        <f t="shared" si="239"/>
        <v>0</v>
      </c>
      <c r="V426" s="57"/>
      <c r="W426" s="19"/>
      <c r="X426" s="20"/>
      <c r="Y426" s="20"/>
      <c r="Z426" s="20"/>
      <c r="AA426" s="20"/>
      <c r="AB426" s="25"/>
      <c r="AC426" s="25"/>
      <c r="AD426" s="45" t="s">
        <v>73</v>
      </c>
      <c r="AE426" s="46"/>
      <c r="AF426" s="46"/>
      <c r="AG426" s="46"/>
      <c r="AH426" s="46"/>
      <c r="AI426" s="46"/>
      <c r="AJ426" s="47"/>
      <c r="AK426" s="48">
        <f t="shared" si="235"/>
        <v>0</v>
      </c>
      <c r="AL426" s="49"/>
      <c r="AM426" s="19"/>
      <c r="AN426" s="20"/>
      <c r="AO426" s="20"/>
      <c r="AP426" s="20"/>
      <c r="AQ426" s="20"/>
      <c r="AR426" s="25"/>
      <c r="AS426" s="25"/>
      <c r="AT426" s="45" t="s">
        <v>73</v>
      </c>
      <c r="AU426" s="46"/>
      <c r="AV426" s="46"/>
      <c r="AW426" s="46"/>
      <c r="AX426" s="46"/>
      <c r="AY426" s="46"/>
      <c r="AZ426" s="47"/>
      <c r="BA426" s="48">
        <f t="shared" si="236"/>
        <v>0</v>
      </c>
      <c r="BB426" s="49"/>
      <c r="BC426" s="19"/>
      <c r="BD426" s="20"/>
      <c r="BE426" s="20"/>
      <c r="BF426" s="20"/>
      <c r="BG426" s="20"/>
      <c r="BH426" s="25"/>
      <c r="BI426" s="25"/>
      <c r="BJ426" s="45" t="s">
        <v>73</v>
      </c>
      <c r="BK426" s="46"/>
      <c r="BL426" s="46"/>
      <c r="BM426" s="46"/>
      <c r="BN426" s="46"/>
      <c r="BO426" s="46"/>
      <c r="BP426" s="47"/>
      <c r="BQ426" s="48">
        <f t="shared" si="237"/>
        <v>0</v>
      </c>
      <c r="BR426" s="49"/>
      <c r="BS426" s="19"/>
      <c r="BT426" s="20"/>
      <c r="BU426" s="20"/>
      <c r="BV426" s="20"/>
      <c r="BW426" s="20"/>
      <c r="BX426" s="24"/>
      <c r="BY426" s="24"/>
      <c r="BZ426" s="45" t="s">
        <v>73</v>
      </c>
      <c r="CA426" s="46"/>
      <c r="CB426" s="46"/>
      <c r="CC426" s="46"/>
      <c r="CD426" s="46"/>
      <c r="CE426" s="46"/>
      <c r="CF426" s="47"/>
      <c r="CG426" s="48">
        <f t="shared" si="238"/>
        <v>0</v>
      </c>
      <c r="CH426" s="49"/>
      <c r="CI426" s="61"/>
      <c r="CJ426" s="88"/>
    </row>
    <row r="427" spans="1:88" ht="15.75" thickBot="1" x14ac:dyDescent="0.3">
      <c r="A427" s="86"/>
      <c r="B427" s="83"/>
      <c r="C427" s="83"/>
      <c r="D427" s="22" t="s">
        <v>54</v>
      </c>
      <c r="E427" s="41"/>
      <c r="F427" s="26"/>
      <c r="G427" s="37"/>
      <c r="H427" s="10"/>
      <c r="I427" s="10"/>
      <c r="J427" s="10"/>
      <c r="K427" s="10"/>
      <c r="L427" s="26"/>
      <c r="M427" s="26"/>
      <c r="N427" s="50" t="s">
        <v>59</v>
      </c>
      <c r="O427" s="51"/>
      <c r="P427" s="51"/>
      <c r="Q427" s="51"/>
      <c r="R427" s="51"/>
      <c r="S427" s="51"/>
      <c r="T427" s="52"/>
      <c r="U427" s="56">
        <f t="shared" si="239"/>
        <v>0</v>
      </c>
      <c r="V427" s="57"/>
      <c r="W427" s="12"/>
      <c r="X427" s="10"/>
      <c r="Y427" s="10"/>
      <c r="Z427" s="10"/>
      <c r="AA427" s="10"/>
      <c r="AB427" s="26"/>
      <c r="AC427" s="26"/>
      <c r="AD427" s="50" t="s">
        <v>59</v>
      </c>
      <c r="AE427" s="51"/>
      <c r="AF427" s="51"/>
      <c r="AG427" s="51"/>
      <c r="AH427" s="51"/>
      <c r="AI427" s="51"/>
      <c r="AJ427" s="52"/>
      <c r="AK427" s="58">
        <f t="shared" si="235"/>
        <v>0</v>
      </c>
      <c r="AL427" s="59"/>
      <c r="AM427" s="12"/>
      <c r="AN427" s="10"/>
      <c r="AO427" s="10"/>
      <c r="AP427" s="10"/>
      <c r="AQ427" s="10"/>
      <c r="AR427" s="26"/>
      <c r="AS427" s="26"/>
      <c r="AT427" s="50" t="s">
        <v>59</v>
      </c>
      <c r="AU427" s="51"/>
      <c r="AV427" s="51"/>
      <c r="AW427" s="51"/>
      <c r="AX427" s="51"/>
      <c r="AY427" s="51"/>
      <c r="AZ427" s="52"/>
      <c r="BA427" s="58">
        <f t="shared" si="236"/>
        <v>0</v>
      </c>
      <c r="BB427" s="59"/>
      <c r="BC427" s="12"/>
      <c r="BD427" s="10"/>
      <c r="BE427" s="10"/>
      <c r="BF427" s="10"/>
      <c r="BG427" s="10"/>
      <c r="BH427" s="26"/>
      <c r="BI427" s="26"/>
      <c r="BJ427" s="50" t="s">
        <v>59</v>
      </c>
      <c r="BK427" s="51"/>
      <c r="BL427" s="51"/>
      <c r="BM427" s="51"/>
      <c r="BN427" s="51"/>
      <c r="BO427" s="51"/>
      <c r="BP427" s="52"/>
      <c r="BQ427" s="58">
        <f t="shared" si="237"/>
        <v>0</v>
      </c>
      <c r="BR427" s="59"/>
      <c r="BS427" s="12"/>
      <c r="BT427" s="10"/>
      <c r="BU427" s="10"/>
      <c r="BV427" s="10"/>
      <c r="BW427" s="10"/>
      <c r="BX427" s="24"/>
      <c r="BY427" s="24"/>
      <c r="BZ427" s="50" t="s">
        <v>59</v>
      </c>
      <c r="CA427" s="51"/>
      <c r="CB427" s="51"/>
      <c r="CC427" s="51"/>
      <c r="CD427" s="51"/>
      <c r="CE427" s="51"/>
      <c r="CF427" s="52"/>
      <c r="CG427" s="58">
        <f t="shared" si="238"/>
        <v>0</v>
      </c>
      <c r="CH427" s="59"/>
      <c r="CI427" s="62"/>
      <c r="CJ427" s="89"/>
    </row>
    <row r="428" spans="1:88" x14ac:dyDescent="0.25">
      <c r="A428" s="84">
        <v>48</v>
      </c>
      <c r="B428" s="81"/>
      <c r="C428" s="81" t="s">
        <v>9</v>
      </c>
      <c r="D428" s="15" t="s">
        <v>29</v>
      </c>
      <c r="E428" s="38"/>
      <c r="F428" s="23"/>
      <c r="G428" s="34">
        <v>5</v>
      </c>
      <c r="H428" s="17">
        <v>7</v>
      </c>
      <c r="I428" s="17">
        <v>5</v>
      </c>
      <c r="J428" s="17">
        <v>5</v>
      </c>
      <c r="K428" s="17">
        <v>5</v>
      </c>
      <c r="L428" s="23"/>
      <c r="M428" s="23"/>
      <c r="N428" s="42">
        <f>SUM(G428:K428)+U430</f>
        <v>27</v>
      </c>
      <c r="O428" s="42">
        <f>IF($C428="BLM-ATÖLYE-LAB(ŞEF)",20,IF($C428="SINIF",18,IF($C428="OKUL ÖNCESİ",18,IF($C428="REHBER ÖĞ",18,IF($C428="ÖZEL EĞİTİM ÖĞRT.",18,IF($C428="MÜDÜR",2,IF($C428="MÜDÜR YRD",6,IF($C428="MÜDÜR BAŞYARD",2,IF($C428="ATÖLYE-LAB",20,15)))))))))</f>
        <v>2</v>
      </c>
      <c r="P428" s="42">
        <f>IF(N428-O428&gt;0,N428-O428,0)</f>
        <v>25</v>
      </c>
      <c r="Q428" s="42">
        <f>IF(OR($C428="MÜDÜR",$C428="MÜDÜR YRD",$C428="MÜDÜR BAŞYARD"),0,IF(AND(N428+IF(S428="VAR",1,0)&gt;29,N428+IF(S428="VAR",1,0)&lt;41),3,IF(AND(N428+IF(S428="VAR",1,0)&gt;9,N428+IF(S428="VAR",1,0)&lt;20),1,IF(AND(N428+IF(S428="VAR",1,0)&gt;19,N428+IF(S428="VAR",1,0)&lt;30),2,0))))</f>
        <v>0</v>
      </c>
      <c r="R428" s="43" t="s">
        <v>5</v>
      </c>
      <c r="S428" s="43" t="s">
        <v>5</v>
      </c>
      <c r="T428" s="18">
        <f>3*COUNTIF(G428:K428,"M")</f>
        <v>0</v>
      </c>
      <c r="U428" s="42">
        <f>IF($C428="MÜDÜR BAŞYARD",0,IF($C428="MÜDÜR",0,IF($C428="MÜDÜR YRD",0,IF($C428="REHBER ÖĞ",0,IF($C428="FORMATÖR",0,IF($C428="ÖZEL EĞİTİM ÖĞRT.",0,IF(OR(R428="VAR",S428="VAR"),2,)))))))</f>
        <v>0</v>
      </c>
      <c r="V428" s="44">
        <f>IF($C428="REHBER ÖĞ",N428+U435,IF($C428="FORMATÖR",N428+U435,IF($C428="ÖZEL EĞİTİM ÖĞRT.",N428+U435,P428+Q428+U428+T428+U429+U431+U432+U433+U434+U435+U436)))</f>
        <v>31</v>
      </c>
      <c r="W428" s="16"/>
      <c r="X428" s="17"/>
      <c r="Y428" s="17"/>
      <c r="Z428" s="17"/>
      <c r="AA428" s="17"/>
      <c r="AB428" s="23"/>
      <c r="AC428" s="23"/>
      <c r="AD428" s="42">
        <f>SUM(W428:AA428)+AK430</f>
        <v>0</v>
      </c>
      <c r="AE428" s="42">
        <f>IF($C428="BLM-ATÖLYE-LAB(ŞEF)",20,IF($C428="SINIF",18,IF($C428="OKUL ÖNCESİ",18,IF($C428="REHBER ÖĞ",18,IF($C428="ÖZEL EĞİTİM ÖĞRT.",18,IF($C428="MÜDÜR",2,IF($C428="MÜDÜR YRD",6,IF($C428="MÜDÜR BAŞYARD",2,IF($C428="ATÖLYE-LAB",20,15)))))))))</f>
        <v>2</v>
      </c>
      <c r="AF428" s="42">
        <f>IF(AD428-AE428&gt;0,AD428-AE428,0)</f>
        <v>0</v>
      </c>
      <c r="AG428" s="42">
        <f>IF(OR($C428="MÜDÜR",$C428="MÜDÜR YRD",$C428="MÜDÜR BAŞYARD"),0,IF(AND(AD428+IF(AI428="VAR",1,0)&gt;29,AD428+IF(AI428="VAR",1,0)&lt;41),3,IF(AND(AD428+IF(AI428="VAR",1,0)&gt;9,AD428+IF(AI428="VAR",1,0)&lt;20),1,IF(AND(AD428+IF(AI428="VAR",1,0)&gt;19,AD428+IF(AI428="VAR",1,0)&lt;30),2,0))))</f>
        <v>0</v>
      </c>
      <c r="AH428" s="43" t="s">
        <v>5</v>
      </c>
      <c r="AI428" s="43" t="s">
        <v>4</v>
      </c>
      <c r="AJ428" s="18">
        <f>3*COUNTIF(W428:AA428,"M")</f>
        <v>0</v>
      </c>
      <c r="AK428" s="42">
        <f>IF($C428="MÜDÜR BAŞYARD",0,IF($C428="MÜDÜR",0,IF($C428="MÜDÜR YRD",0,IF($C428="REHBER ÖĞ",0,IF($C428="FORMATÖR",0,IF($C428="ÖZEL EĞİTİM ÖĞRT.",0,IF(OR(AH428="VAR",AI428="VAR"),2,)))))))</f>
        <v>0</v>
      </c>
      <c r="AL428" s="44">
        <f>IF($C428="REHBER ÖĞ",AD428+AK435,IF($C428="FORMATÖR",AD428+AK435,IF($C428="ÖZEL EĞİTİM ÖĞRT.",AD428+AK435,AF428+AG428+AK428+AJ428+AK429+AK431+AK432+AK433+AK434+AK435+AK436)))</f>
        <v>0</v>
      </c>
      <c r="AM428" s="16"/>
      <c r="AN428" s="17"/>
      <c r="AO428" s="17"/>
      <c r="AP428" s="17"/>
      <c r="AQ428" s="17"/>
      <c r="AR428" s="23"/>
      <c r="AS428" s="23"/>
      <c r="AT428" s="42">
        <f>SUM(AM428:AQ428)+BA430</f>
        <v>0</v>
      </c>
      <c r="AU428" s="42">
        <f>IF($C428="BLM-ATÖLYE-LAB(ŞEF)",20,IF($C428="SINIF",18,IF($C428="OKUL ÖNCESİ",18,IF($C428="REHBER ÖĞ",18,IF($C428="ÖZEL EĞİTİM ÖĞRT.",18,IF($C428="MÜDÜR",2,IF($C428="MÜDÜR YRD",6,IF($C428="MÜDÜR BAŞYARD",2,IF($C428="ATÖLYE-LAB",20,15)))))))))</f>
        <v>2</v>
      </c>
      <c r="AV428" s="42">
        <f>IF(AT428-AU428&gt;0,AT428-AU428,0)</f>
        <v>0</v>
      </c>
      <c r="AW428" s="42">
        <f>IF(OR($C428="MÜDÜR",$C428="MÜDÜR YRD",$C428="MÜDÜR BAŞYARD"),0,IF(AND(AT428+IF(AY428="VAR",1,0)&gt;29,AT428+IF(AY428="VAR",1,0)&lt;41),3,IF(AND(AT428+IF(AY428="VAR",1,0)&gt;9,AT428+IF(AY428="VAR",1,0)&lt;20),1,IF(AND(AT428+IF(AY428="VAR",1,0)&gt;19,AT428+IF(AY428="VAR",1,0)&lt;30),2,0))))</f>
        <v>0</v>
      </c>
      <c r="AX428" s="43" t="s">
        <v>4</v>
      </c>
      <c r="AY428" s="43" t="s">
        <v>5</v>
      </c>
      <c r="AZ428" s="18">
        <f>3*COUNTIF(AM428:AQ428,"M")</f>
        <v>0</v>
      </c>
      <c r="BA428" s="42">
        <f>IF($C428="MÜDÜR BAŞYARD",0,IF($C428="MÜDÜR",0,IF($C428="MÜDÜR YRD",0,IF($C428="REHBER ÖĞ",0,IF($C428="FORMATÖR",0,IF($C428="ÖZEL EĞİTİM ÖĞRT.",0,IF(OR(AX428="VAR",AY428="VAR"),2,)))))))</f>
        <v>0</v>
      </c>
      <c r="BB428" s="44">
        <f>IF($C428="REHBER ÖĞ",AT428+BA435,IF($C428="FORMATÖR",AT428+BA435,IF($C428="ÖZEL EĞİTİM ÖĞRT.",AT428+BA435,AV428+AW428+BA428+AZ428+BA429+BA431+BA432+BA433+BA434+BA435+BA436)))</f>
        <v>0</v>
      </c>
      <c r="BC428" s="16"/>
      <c r="BD428" s="17"/>
      <c r="BE428" s="17"/>
      <c r="BF428" s="17"/>
      <c r="BG428" s="17"/>
      <c r="BH428" s="23"/>
      <c r="BI428" s="23"/>
      <c r="BJ428" s="42">
        <f>SUM(BC428:BG428)+BQ430</f>
        <v>0</v>
      </c>
      <c r="BK428" s="42">
        <f>IF($C428="BLM-ATÖLYE-LAB(ŞEF)",20,IF($C428="SINIF",18,IF($C428="OKUL ÖNCESİ",18,IF($C428="REHBER ÖĞ",18,IF($C428="ÖZEL EĞİTİM ÖĞRT.",18,IF($C428="MÜDÜR",2,IF($C428="MÜDÜR YRD",6,IF($C428="MÜDÜR BAŞYARD",2,IF($C428="ATÖLYE-LAB",20,15)))))))))</f>
        <v>2</v>
      </c>
      <c r="BL428" s="42">
        <f>IF(BJ428-BK428&gt;0,BJ428-BK428,0)</f>
        <v>0</v>
      </c>
      <c r="BM428" s="42">
        <f>IF(OR($C428="MÜDÜR",$C428="MÜDÜR YRD",$C428="MÜDÜR BAŞYARD"),0,IF(AND(BJ428+IF(BO428="VAR",1,0)&gt;29,BJ428+IF(BO428="VAR",1,0)&lt;41),3,IF(AND(BJ428+IF(BO428="VAR",1,0)&gt;9,BJ428+IF(BO428="VAR",1,0)&lt;20),1,IF(AND(BJ428+IF(BO428="VAR",1,0)&gt;19,BJ428+IF(BO428="VAR",1,0)&lt;30),2,0))))</f>
        <v>0</v>
      </c>
      <c r="BN428" s="43" t="s">
        <v>4</v>
      </c>
      <c r="BO428" s="43" t="s">
        <v>5</v>
      </c>
      <c r="BP428" s="18">
        <f>3*COUNTIF(BC428:BG428,"M")</f>
        <v>0</v>
      </c>
      <c r="BQ428" s="42">
        <f>IF($C428="MÜDÜR BAŞYARD",0,IF($C428="MÜDÜR",0,IF($C428="MÜDÜR YRD",0,IF($C428="REHBER ÖĞ",0,IF($C428="FORMATÖR",0,IF($C428="ÖZEL EĞİTİM ÖĞRT.",0,IF(OR(BN428="VAR",BO428="VAR"),2,)))))))</f>
        <v>0</v>
      </c>
      <c r="BR428" s="44">
        <f>IF($C428="REHBER ÖĞ",BJ428+BQ435,IF($C428="FORMATÖR",BJ428+BQ435,IF($C428="ÖZEL EĞİTİM ÖĞRT.",BJ428+BQ435,BL428+BM428+BQ428+BP428+BQ429+BQ431+BQ432+BQ433+BQ434+BQ435+BQ436)))</f>
        <v>0</v>
      </c>
      <c r="BS428" s="16"/>
      <c r="BT428" s="17"/>
      <c r="BU428" s="17"/>
      <c r="BV428" s="17"/>
      <c r="BW428" s="17"/>
      <c r="BX428" s="23"/>
      <c r="BY428" s="23"/>
      <c r="BZ428" s="42">
        <f>SUM(BS428:BW428)+CG430</f>
        <v>0</v>
      </c>
      <c r="CA428" s="42">
        <f>IF($C428="BLM-ATÖLYE-LAB(ŞEF)",20,IF($C428="SINIF",18,IF($C428="OKUL ÖNCESİ",18,IF($C428="REHBER ÖĞ",18,IF($C428="ÖZEL EĞİTİM ÖĞRT.",18,IF($C428="MÜDÜR",2,IF($C428="MÜDÜR YRD",6,IF($C428="MÜDÜR BAŞYARD",2,IF($C428="ATÖLYE-LAB",20,15)))))))))</f>
        <v>2</v>
      </c>
      <c r="CB428" s="42">
        <f>IF(BZ428-CA428&gt;0,BZ428-CA428,0)</f>
        <v>0</v>
      </c>
      <c r="CC428" s="42">
        <f>IF(OR($C428="MÜDÜR",$C428="MÜDÜR YRD",$C428="MÜDÜR BAŞYARD"),0,IF(AND(BZ428+IF(CE428="VAR",1,0)&gt;29,BZ428+IF(CE428="VAR",1,0)&lt;41),3,IF(AND(BZ428+IF(CE428="VAR",1,0)&gt;9,BZ428+IF(CE428="VAR",1,0)&lt;20),1,IF(AND(BZ428+IF(CE428="VAR",1,0)&gt;19,BZ428+IF(CE428="VAR",1,0)&lt;30),2,0))))</f>
        <v>0</v>
      </c>
      <c r="CD428" s="43" t="s">
        <v>5</v>
      </c>
      <c r="CE428" s="43" t="s">
        <v>4</v>
      </c>
      <c r="CF428" s="18">
        <f>3*COUNTIF(BS428:BW428,"M")</f>
        <v>0</v>
      </c>
      <c r="CG428" s="42">
        <f>IF($C428="MÜDÜR BAŞYARD",0,IF($C428="MÜDÜR",0,IF($C428="MÜDÜR YRD",0,IF($C428="REHBER ÖĞ",0,IF($C428="FORMATÖR",0,IF($C428="ÖZEL EĞİTİM ÖĞRT.",0,IF(OR(CD428="VAR",CE428="VAR"),2,)))))))</f>
        <v>0</v>
      </c>
      <c r="CH428" s="44">
        <f>IF($C428="REHBER ÖĞ",BZ428+CG435,IF($C428="FORMATÖR",BZ428+CG435,IF($C428="ÖZEL EĞİTİM ÖĞRT.",BZ428+CG435,CB428+CC428+CG428+CF428+CG429+CG431+CG432+CG433+CG434+CG435+CG436)))</f>
        <v>0</v>
      </c>
      <c r="CI428" s="60">
        <f>V428+AL428+BB428+BR428+CH428</f>
        <v>31</v>
      </c>
      <c r="CJ428" s="87"/>
    </row>
    <row r="429" spans="1:88" x14ac:dyDescent="0.25">
      <c r="A429" s="85"/>
      <c r="B429" s="82"/>
      <c r="C429" s="82"/>
      <c r="D429" s="14" t="s">
        <v>76</v>
      </c>
      <c r="E429" s="39"/>
      <c r="F429" s="24"/>
      <c r="G429" s="35"/>
      <c r="H429" s="9"/>
      <c r="I429" s="9"/>
      <c r="J429" s="9"/>
      <c r="K429" s="9"/>
      <c r="L429" s="24"/>
      <c r="M429" s="24"/>
      <c r="N429" s="53" t="s">
        <v>77</v>
      </c>
      <c r="O429" s="54"/>
      <c r="P429" s="54"/>
      <c r="Q429" s="54"/>
      <c r="R429" s="54"/>
      <c r="S429" s="54"/>
      <c r="T429" s="55"/>
      <c r="U429" s="56">
        <f>SUM(E429:M429)</f>
        <v>0</v>
      </c>
      <c r="V429" s="57"/>
      <c r="W429" s="11"/>
      <c r="X429" s="9"/>
      <c r="Y429" s="9"/>
      <c r="Z429" s="9"/>
      <c r="AA429" s="9"/>
      <c r="AB429" s="24"/>
      <c r="AC429" s="24"/>
      <c r="AD429" s="45" t="s">
        <v>77</v>
      </c>
      <c r="AE429" s="46"/>
      <c r="AF429" s="46"/>
      <c r="AG429" s="46"/>
      <c r="AH429" s="46"/>
      <c r="AI429" s="46"/>
      <c r="AJ429" s="47"/>
      <c r="AK429" s="48">
        <f>SUM(W429:AC429)</f>
        <v>0</v>
      </c>
      <c r="AL429" s="49"/>
      <c r="AM429" s="11"/>
      <c r="AN429" s="9"/>
      <c r="AO429" s="9"/>
      <c r="AP429" s="9"/>
      <c r="AQ429" s="9"/>
      <c r="AR429" s="24"/>
      <c r="AS429" s="24"/>
      <c r="AT429" s="45" t="s">
        <v>77</v>
      </c>
      <c r="AU429" s="46"/>
      <c r="AV429" s="46"/>
      <c r="AW429" s="46"/>
      <c r="AX429" s="46"/>
      <c r="AY429" s="46"/>
      <c r="AZ429" s="47"/>
      <c r="BA429" s="48">
        <f>SUM(AM429:AS429)</f>
        <v>0</v>
      </c>
      <c r="BB429" s="49"/>
      <c r="BC429" s="11"/>
      <c r="BD429" s="9"/>
      <c r="BE429" s="9"/>
      <c r="BF429" s="9"/>
      <c r="BG429" s="9"/>
      <c r="BH429" s="24"/>
      <c r="BI429" s="24"/>
      <c r="BJ429" s="45" t="s">
        <v>77</v>
      </c>
      <c r="BK429" s="46"/>
      <c r="BL429" s="46"/>
      <c r="BM429" s="46"/>
      <c r="BN429" s="46"/>
      <c r="BO429" s="46"/>
      <c r="BP429" s="47"/>
      <c r="BQ429" s="48">
        <f>SUM(BC429:BI429)</f>
        <v>0</v>
      </c>
      <c r="BR429" s="49"/>
      <c r="BS429" s="11"/>
      <c r="BT429" s="9"/>
      <c r="BU429" s="9"/>
      <c r="BV429" s="9"/>
      <c r="BW429" s="9"/>
      <c r="BX429" s="24"/>
      <c r="BY429" s="24"/>
      <c r="BZ429" s="45" t="s">
        <v>77</v>
      </c>
      <c r="CA429" s="46"/>
      <c r="CB429" s="46"/>
      <c r="CC429" s="46"/>
      <c r="CD429" s="46"/>
      <c r="CE429" s="46"/>
      <c r="CF429" s="47"/>
      <c r="CG429" s="48">
        <f>SUM(BS429:BY429)</f>
        <v>0</v>
      </c>
      <c r="CH429" s="49"/>
      <c r="CI429" s="61"/>
      <c r="CJ429" s="88"/>
    </row>
    <row r="430" spans="1:88" x14ac:dyDescent="0.25">
      <c r="A430" s="85"/>
      <c r="B430" s="82"/>
      <c r="C430" s="82"/>
      <c r="D430" s="14" t="s">
        <v>78</v>
      </c>
      <c r="E430" s="39"/>
      <c r="F430" s="24"/>
      <c r="G430" s="35"/>
      <c r="H430" s="9"/>
      <c r="I430" s="9"/>
      <c r="J430" s="9"/>
      <c r="K430" s="9"/>
      <c r="L430" s="24"/>
      <c r="M430" s="24"/>
      <c r="N430" s="45" t="s">
        <v>79</v>
      </c>
      <c r="O430" s="46"/>
      <c r="P430" s="46"/>
      <c r="Q430" s="46"/>
      <c r="R430" s="46"/>
      <c r="S430" s="46"/>
      <c r="T430" s="47"/>
      <c r="U430" s="56">
        <f>SUM(E430:M430)</f>
        <v>0</v>
      </c>
      <c r="V430" s="57"/>
      <c r="W430" s="11"/>
      <c r="X430" s="9"/>
      <c r="Y430" s="9"/>
      <c r="Z430" s="9"/>
      <c r="AA430" s="9"/>
      <c r="AB430" s="24"/>
      <c r="AC430" s="24"/>
      <c r="AD430" s="45" t="s">
        <v>79</v>
      </c>
      <c r="AE430" s="46"/>
      <c r="AF430" s="46"/>
      <c r="AG430" s="46"/>
      <c r="AH430" s="46"/>
      <c r="AI430" s="46"/>
      <c r="AJ430" s="47"/>
      <c r="AK430" s="48">
        <f>SUM(W430:AC430)</f>
        <v>0</v>
      </c>
      <c r="AL430" s="49"/>
      <c r="AM430" s="11"/>
      <c r="AN430" s="9"/>
      <c r="AO430" s="9"/>
      <c r="AP430" s="9"/>
      <c r="AQ430" s="9"/>
      <c r="AR430" s="24"/>
      <c r="AS430" s="24"/>
      <c r="AT430" s="45" t="s">
        <v>79</v>
      </c>
      <c r="AU430" s="46"/>
      <c r="AV430" s="46"/>
      <c r="AW430" s="46"/>
      <c r="AX430" s="46"/>
      <c r="AY430" s="46"/>
      <c r="AZ430" s="47"/>
      <c r="BA430" s="48">
        <f>SUM(AM430:AS430)</f>
        <v>0</v>
      </c>
      <c r="BB430" s="49"/>
      <c r="BC430" s="11"/>
      <c r="BD430" s="9"/>
      <c r="BE430" s="9"/>
      <c r="BF430" s="9"/>
      <c r="BG430" s="9"/>
      <c r="BH430" s="24"/>
      <c r="BI430" s="24"/>
      <c r="BJ430" s="45" t="s">
        <v>79</v>
      </c>
      <c r="BK430" s="46"/>
      <c r="BL430" s="46"/>
      <c r="BM430" s="46"/>
      <c r="BN430" s="46"/>
      <c r="BO430" s="46"/>
      <c r="BP430" s="47"/>
      <c r="BQ430" s="48">
        <f>SUM(BC430:BI430)</f>
        <v>0</v>
      </c>
      <c r="BR430" s="49"/>
      <c r="BS430" s="11"/>
      <c r="BT430" s="9"/>
      <c r="BU430" s="9"/>
      <c r="BV430" s="9"/>
      <c r="BW430" s="9"/>
      <c r="BX430" s="24"/>
      <c r="BY430" s="24"/>
      <c r="BZ430" s="45" t="s">
        <v>79</v>
      </c>
      <c r="CA430" s="46"/>
      <c r="CB430" s="46"/>
      <c r="CC430" s="46"/>
      <c r="CD430" s="46"/>
      <c r="CE430" s="46"/>
      <c r="CF430" s="47"/>
      <c r="CG430" s="48">
        <f>SUM(BS430:BY430)</f>
        <v>0</v>
      </c>
      <c r="CH430" s="49"/>
      <c r="CI430" s="61"/>
      <c r="CJ430" s="88"/>
    </row>
    <row r="431" spans="1:88" x14ac:dyDescent="0.25">
      <c r="A431" s="85"/>
      <c r="B431" s="82"/>
      <c r="C431" s="82"/>
      <c r="D431" s="14" t="s">
        <v>28</v>
      </c>
      <c r="E431" s="39"/>
      <c r="F431" s="24"/>
      <c r="G431" s="35"/>
      <c r="H431" s="9"/>
      <c r="I431" s="9"/>
      <c r="J431" s="9"/>
      <c r="K431" s="9"/>
      <c r="L431" s="24"/>
      <c r="M431" s="24"/>
      <c r="N431" s="53" t="s">
        <v>55</v>
      </c>
      <c r="O431" s="54"/>
      <c r="P431" s="54"/>
      <c r="Q431" s="54"/>
      <c r="R431" s="54"/>
      <c r="S431" s="54"/>
      <c r="T431" s="55"/>
      <c r="U431" s="56">
        <f>SUM(E431:M431)</f>
        <v>0</v>
      </c>
      <c r="V431" s="57"/>
      <c r="W431" s="11"/>
      <c r="X431" s="9"/>
      <c r="Y431" s="9"/>
      <c r="Z431" s="9"/>
      <c r="AA431" s="9"/>
      <c r="AB431" s="24"/>
      <c r="AC431" s="24"/>
      <c r="AD431" s="45" t="s">
        <v>55</v>
      </c>
      <c r="AE431" s="46"/>
      <c r="AF431" s="46"/>
      <c r="AG431" s="46"/>
      <c r="AH431" s="46"/>
      <c r="AI431" s="46"/>
      <c r="AJ431" s="47"/>
      <c r="AK431" s="48">
        <f t="shared" ref="AK431:AK436" si="240">SUM(W431:AC431)</f>
        <v>0</v>
      </c>
      <c r="AL431" s="49"/>
      <c r="AM431" s="11"/>
      <c r="AN431" s="9"/>
      <c r="AO431" s="9"/>
      <c r="AP431" s="9"/>
      <c r="AQ431" s="9"/>
      <c r="AR431" s="24"/>
      <c r="AS431" s="24"/>
      <c r="AT431" s="45" t="s">
        <v>55</v>
      </c>
      <c r="AU431" s="46"/>
      <c r="AV431" s="46"/>
      <c r="AW431" s="46"/>
      <c r="AX431" s="46"/>
      <c r="AY431" s="46"/>
      <c r="AZ431" s="47"/>
      <c r="BA431" s="48">
        <f t="shared" ref="BA431:BA436" si="241">SUM(AM431:AS431)</f>
        <v>0</v>
      </c>
      <c r="BB431" s="49"/>
      <c r="BC431" s="11"/>
      <c r="BD431" s="9"/>
      <c r="BE431" s="9"/>
      <c r="BF431" s="9"/>
      <c r="BG431" s="9"/>
      <c r="BH431" s="24"/>
      <c r="BI431" s="24"/>
      <c r="BJ431" s="45" t="s">
        <v>55</v>
      </c>
      <c r="BK431" s="46"/>
      <c r="BL431" s="46"/>
      <c r="BM431" s="46"/>
      <c r="BN431" s="46"/>
      <c r="BO431" s="46"/>
      <c r="BP431" s="47"/>
      <c r="BQ431" s="48">
        <f t="shared" ref="BQ431:BQ436" si="242">SUM(BC431:BI431)</f>
        <v>0</v>
      </c>
      <c r="BR431" s="49"/>
      <c r="BS431" s="11"/>
      <c r="BT431" s="9"/>
      <c r="BU431" s="9"/>
      <c r="BV431" s="9"/>
      <c r="BW431" s="9"/>
      <c r="BX431" s="24"/>
      <c r="BY431" s="24"/>
      <c r="BZ431" s="45" t="s">
        <v>55</v>
      </c>
      <c r="CA431" s="46"/>
      <c r="CB431" s="46"/>
      <c r="CC431" s="46"/>
      <c r="CD431" s="46"/>
      <c r="CE431" s="46"/>
      <c r="CF431" s="47"/>
      <c r="CG431" s="48">
        <f t="shared" ref="CG431:CG436" si="243">SUM(BS431:BY431)</f>
        <v>0</v>
      </c>
      <c r="CH431" s="49"/>
      <c r="CI431" s="61"/>
      <c r="CJ431" s="88"/>
    </row>
    <row r="432" spans="1:88" x14ac:dyDescent="0.25">
      <c r="A432" s="85"/>
      <c r="B432" s="82"/>
      <c r="C432" s="82"/>
      <c r="D432" s="14" t="s">
        <v>30</v>
      </c>
      <c r="E432" s="39"/>
      <c r="F432" s="24"/>
      <c r="G432" s="35"/>
      <c r="H432" s="9"/>
      <c r="I432" s="9"/>
      <c r="J432" s="9"/>
      <c r="K432" s="9"/>
      <c r="L432" s="24"/>
      <c r="M432" s="24"/>
      <c r="N432" s="53" t="s">
        <v>56</v>
      </c>
      <c r="O432" s="54"/>
      <c r="P432" s="54"/>
      <c r="Q432" s="54"/>
      <c r="R432" s="54"/>
      <c r="S432" s="54"/>
      <c r="T432" s="55"/>
      <c r="U432" s="56">
        <f t="shared" ref="U432:U436" si="244">SUM(E432:M432)</f>
        <v>0</v>
      </c>
      <c r="V432" s="57"/>
      <c r="W432" s="11"/>
      <c r="X432" s="9"/>
      <c r="Y432" s="9"/>
      <c r="Z432" s="9"/>
      <c r="AA432" s="9"/>
      <c r="AB432" s="24"/>
      <c r="AC432" s="24"/>
      <c r="AD432" s="45" t="s">
        <v>56</v>
      </c>
      <c r="AE432" s="46"/>
      <c r="AF432" s="46"/>
      <c r="AG432" s="46"/>
      <c r="AH432" s="46"/>
      <c r="AI432" s="46"/>
      <c r="AJ432" s="47"/>
      <c r="AK432" s="48">
        <f t="shared" si="240"/>
        <v>0</v>
      </c>
      <c r="AL432" s="49"/>
      <c r="AM432" s="11"/>
      <c r="AN432" s="9"/>
      <c r="AO432" s="9"/>
      <c r="AP432" s="9"/>
      <c r="AQ432" s="9"/>
      <c r="AR432" s="24"/>
      <c r="AS432" s="24"/>
      <c r="AT432" s="45" t="s">
        <v>56</v>
      </c>
      <c r="AU432" s="46"/>
      <c r="AV432" s="46"/>
      <c r="AW432" s="46"/>
      <c r="AX432" s="46"/>
      <c r="AY432" s="46"/>
      <c r="AZ432" s="47"/>
      <c r="BA432" s="48">
        <f t="shared" si="241"/>
        <v>0</v>
      </c>
      <c r="BB432" s="49"/>
      <c r="BC432" s="11"/>
      <c r="BD432" s="9"/>
      <c r="BE432" s="9"/>
      <c r="BF432" s="9"/>
      <c r="BG432" s="9"/>
      <c r="BH432" s="24"/>
      <c r="BI432" s="24"/>
      <c r="BJ432" s="45" t="s">
        <v>56</v>
      </c>
      <c r="BK432" s="46"/>
      <c r="BL432" s="46"/>
      <c r="BM432" s="46"/>
      <c r="BN432" s="46"/>
      <c r="BO432" s="46"/>
      <c r="BP432" s="47"/>
      <c r="BQ432" s="48">
        <f t="shared" si="242"/>
        <v>0</v>
      </c>
      <c r="BR432" s="49"/>
      <c r="BS432" s="11"/>
      <c r="BT432" s="9"/>
      <c r="BU432" s="9"/>
      <c r="BV432" s="9"/>
      <c r="BW432" s="9"/>
      <c r="BX432" s="24"/>
      <c r="BY432" s="24"/>
      <c r="BZ432" s="45" t="s">
        <v>56</v>
      </c>
      <c r="CA432" s="46"/>
      <c r="CB432" s="46"/>
      <c r="CC432" s="46"/>
      <c r="CD432" s="46"/>
      <c r="CE432" s="46"/>
      <c r="CF432" s="47"/>
      <c r="CG432" s="48">
        <f t="shared" si="243"/>
        <v>0</v>
      </c>
      <c r="CH432" s="49"/>
      <c r="CI432" s="61"/>
      <c r="CJ432" s="88"/>
    </row>
    <row r="433" spans="1:88" x14ac:dyDescent="0.25">
      <c r="A433" s="85"/>
      <c r="B433" s="82"/>
      <c r="C433" s="82"/>
      <c r="D433" s="14" t="s">
        <v>35</v>
      </c>
      <c r="E433" s="39"/>
      <c r="F433" s="24"/>
      <c r="G433" s="35"/>
      <c r="H433" s="9"/>
      <c r="I433" s="9"/>
      <c r="J433" s="9"/>
      <c r="K433" s="9"/>
      <c r="L433" s="24"/>
      <c r="M433" s="24"/>
      <c r="N433" s="53" t="s">
        <v>57</v>
      </c>
      <c r="O433" s="54"/>
      <c r="P433" s="54"/>
      <c r="Q433" s="54"/>
      <c r="R433" s="54"/>
      <c r="S433" s="54"/>
      <c r="T433" s="55"/>
      <c r="U433" s="56">
        <f t="shared" si="244"/>
        <v>0</v>
      </c>
      <c r="V433" s="57"/>
      <c r="W433" s="11"/>
      <c r="X433" s="9"/>
      <c r="Y433" s="9"/>
      <c r="Z433" s="9"/>
      <c r="AA433" s="9"/>
      <c r="AB433" s="24"/>
      <c r="AC433" s="24"/>
      <c r="AD433" s="45" t="s">
        <v>57</v>
      </c>
      <c r="AE433" s="46"/>
      <c r="AF433" s="46"/>
      <c r="AG433" s="46"/>
      <c r="AH433" s="46"/>
      <c r="AI433" s="46"/>
      <c r="AJ433" s="47"/>
      <c r="AK433" s="48">
        <f t="shared" si="240"/>
        <v>0</v>
      </c>
      <c r="AL433" s="49"/>
      <c r="AM433" s="11"/>
      <c r="AN433" s="9"/>
      <c r="AO433" s="9"/>
      <c r="AP433" s="9"/>
      <c r="AQ433" s="9"/>
      <c r="AR433" s="24"/>
      <c r="AS433" s="24"/>
      <c r="AT433" s="45" t="s">
        <v>57</v>
      </c>
      <c r="AU433" s="46"/>
      <c r="AV433" s="46"/>
      <c r="AW433" s="46"/>
      <c r="AX433" s="46"/>
      <c r="AY433" s="46"/>
      <c r="AZ433" s="47"/>
      <c r="BA433" s="48">
        <f t="shared" si="241"/>
        <v>0</v>
      </c>
      <c r="BB433" s="49"/>
      <c r="BC433" s="11"/>
      <c r="BD433" s="9"/>
      <c r="BE433" s="9"/>
      <c r="BF433" s="9"/>
      <c r="BG433" s="9"/>
      <c r="BH433" s="24"/>
      <c r="BI433" s="24"/>
      <c r="BJ433" s="45" t="s">
        <v>57</v>
      </c>
      <c r="BK433" s="46"/>
      <c r="BL433" s="46"/>
      <c r="BM433" s="46"/>
      <c r="BN433" s="46"/>
      <c r="BO433" s="46"/>
      <c r="BP433" s="47"/>
      <c r="BQ433" s="48">
        <f t="shared" si="242"/>
        <v>0</v>
      </c>
      <c r="BR433" s="49"/>
      <c r="BS433" s="11"/>
      <c r="BT433" s="9"/>
      <c r="BU433" s="9"/>
      <c r="BV433" s="9"/>
      <c r="BW433" s="9"/>
      <c r="BX433" s="24"/>
      <c r="BY433" s="24"/>
      <c r="BZ433" s="45" t="s">
        <v>57</v>
      </c>
      <c r="CA433" s="46"/>
      <c r="CB433" s="46"/>
      <c r="CC433" s="46"/>
      <c r="CD433" s="46"/>
      <c r="CE433" s="46"/>
      <c r="CF433" s="47"/>
      <c r="CG433" s="48">
        <f t="shared" si="243"/>
        <v>0</v>
      </c>
      <c r="CH433" s="49"/>
      <c r="CI433" s="61"/>
      <c r="CJ433" s="88"/>
    </row>
    <row r="434" spans="1:88" x14ac:dyDescent="0.25">
      <c r="A434" s="85"/>
      <c r="B434" s="82"/>
      <c r="C434" s="82"/>
      <c r="D434" s="14" t="s">
        <v>32</v>
      </c>
      <c r="E434" s="40"/>
      <c r="F434" s="25"/>
      <c r="G434" s="36"/>
      <c r="H434" s="20"/>
      <c r="I434" s="20">
        <v>6</v>
      </c>
      <c r="J434" s="20"/>
      <c r="K434" s="20"/>
      <c r="L434" s="25"/>
      <c r="M434" s="25"/>
      <c r="N434" s="53" t="s">
        <v>58</v>
      </c>
      <c r="O434" s="54"/>
      <c r="P434" s="54"/>
      <c r="Q434" s="54"/>
      <c r="R434" s="54"/>
      <c r="S434" s="54"/>
      <c r="T434" s="55"/>
      <c r="U434" s="56">
        <f t="shared" si="244"/>
        <v>6</v>
      </c>
      <c r="V434" s="57"/>
      <c r="W434" s="11"/>
      <c r="X434" s="9"/>
      <c r="Y434" s="20"/>
      <c r="Z434" s="9"/>
      <c r="AA434" s="9"/>
      <c r="AB434" s="24"/>
      <c r="AC434" s="24"/>
      <c r="AD434" s="45" t="s">
        <v>58</v>
      </c>
      <c r="AE434" s="46"/>
      <c r="AF434" s="46"/>
      <c r="AG434" s="46"/>
      <c r="AH434" s="46"/>
      <c r="AI434" s="46"/>
      <c r="AJ434" s="47"/>
      <c r="AK434" s="48">
        <f t="shared" si="240"/>
        <v>0</v>
      </c>
      <c r="AL434" s="49"/>
      <c r="AM434" s="11"/>
      <c r="AN434" s="9"/>
      <c r="AO434" s="9"/>
      <c r="AP434" s="20"/>
      <c r="AQ434" s="9"/>
      <c r="AR434" s="24"/>
      <c r="AS434" s="24"/>
      <c r="AT434" s="45" t="s">
        <v>58</v>
      </c>
      <c r="AU434" s="46"/>
      <c r="AV434" s="46"/>
      <c r="AW434" s="46"/>
      <c r="AX434" s="46"/>
      <c r="AY434" s="46"/>
      <c r="AZ434" s="47"/>
      <c r="BA434" s="48">
        <f t="shared" si="241"/>
        <v>0</v>
      </c>
      <c r="BB434" s="49"/>
      <c r="BC434" s="11"/>
      <c r="BD434" s="9"/>
      <c r="BE434" s="9"/>
      <c r="BF434" s="9"/>
      <c r="BG434" s="20"/>
      <c r="BH434" s="24"/>
      <c r="BI434" s="24"/>
      <c r="BJ434" s="45" t="s">
        <v>58</v>
      </c>
      <c r="BK434" s="46"/>
      <c r="BL434" s="46"/>
      <c r="BM434" s="46"/>
      <c r="BN434" s="46"/>
      <c r="BO434" s="46"/>
      <c r="BP434" s="47"/>
      <c r="BQ434" s="48">
        <f t="shared" si="242"/>
        <v>0</v>
      </c>
      <c r="BR434" s="49"/>
      <c r="BS434" s="11"/>
      <c r="BT434" s="9"/>
      <c r="BU434" s="9"/>
      <c r="BV434" s="9"/>
      <c r="BW434" s="9"/>
      <c r="BX434" s="24"/>
      <c r="BY434" s="24"/>
      <c r="BZ434" s="45" t="s">
        <v>58</v>
      </c>
      <c r="CA434" s="46"/>
      <c r="CB434" s="46"/>
      <c r="CC434" s="46"/>
      <c r="CD434" s="46"/>
      <c r="CE434" s="46"/>
      <c r="CF434" s="47"/>
      <c r="CG434" s="48">
        <f t="shared" si="243"/>
        <v>0</v>
      </c>
      <c r="CH434" s="49"/>
      <c r="CI434" s="61"/>
      <c r="CJ434" s="88"/>
    </row>
    <row r="435" spans="1:88" x14ac:dyDescent="0.25">
      <c r="A435" s="85"/>
      <c r="B435" s="82"/>
      <c r="C435" s="82"/>
      <c r="D435" s="14" t="s">
        <v>72</v>
      </c>
      <c r="E435" s="40"/>
      <c r="F435" s="25"/>
      <c r="G435" s="36"/>
      <c r="H435" s="20"/>
      <c r="I435" s="20"/>
      <c r="J435" s="20"/>
      <c r="K435" s="20"/>
      <c r="L435" s="25"/>
      <c r="M435" s="25"/>
      <c r="N435" s="53" t="s">
        <v>73</v>
      </c>
      <c r="O435" s="54"/>
      <c r="P435" s="54"/>
      <c r="Q435" s="54"/>
      <c r="R435" s="54"/>
      <c r="S435" s="54"/>
      <c r="T435" s="55"/>
      <c r="U435" s="56">
        <f t="shared" si="244"/>
        <v>0</v>
      </c>
      <c r="V435" s="57"/>
      <c r="W435" s="19"/>
      <c r="X435" s="20"/>
      <c r="Y435" s="20"/>
      <c r="Z435" s="20"/>
      <c r="AA435" s="20"/>
      <c r="AB435" s="25"/>
      <c r="AC435" s="25"/>
      <c r="AD435" s="45" t="s">
        <v>73</v>
      </c>
      <c r="AE435" s="46"/>
      <c r="AF435" s="46"/>
      <c r="AG435" s="46"/>
      <c r="AH435" s="46"/>
      <c r="AI435" s="46"/>
      <c r="AJ435" s="47"/>
      <c r="AK435" s="48">
        <f t="shared" si="240"/>
        <v>0</v>
      </c>
      <c r="AL435" s="49"/>
      <c r="AM435" s="19"/>
      <c r="AN435" s="20"/>
      <c r="AO435" s="20"/>
      <c r="AP435" s="20"/>
      <c r="AQ435" s="20"/>
      <c r="AR435" s="25"/>
      <c r="AS435" s="25"/>
      <c r="AT435" s="45" t="s">
        <v>73</v>
      </c>
      <c r="AU435" s="46"/>
      <c r="AV435" s="46"/>
      <c r="AW435" s="46"/>
      <c r="AX435" s="46"/>
      <c r="AY435" s="46"/>
      <c r="AZ435" s="47"/>
      <c r="BA435" s="48">
        <f t="shared" si="241"/>
        <v>0</v>
      </c>
      <c r="BB435" s="49"/>
      <c r="BC435" s="19"/>
      <c r="BD435" s="20"/>
      <c r="BE435" s="20"/>
      <c r="BF435" s="20"/>
      <c r="BG435" s="20"/>
      <c r="BH435" s="25"/>
      <c r="BI435" s="25"/>
      <c r="BJ435" s="45" t="s">
        <v>73</v>
      </c>
      <c r="BK435" s="46"/>
      <c r="BL435" s="46"/>
      <c r="BM435" s="46"/>
      <c r="BN435" s="46"/>
      <c r="BO435" s="46"/>
      <c r="BP435" s="47"/>
      <c r="BQ435" s="48">
        <f t="shared" si="242"/>
        <v>0</v>
      </c>
      <c r="BR435" s="49"/>
      <c r="BS435" s="19"/>
      <c r="BT435" s="20"/>
      <c r="BU435" s="20"/>
      <c r="BV435" s="20"/>
      <c r="BW435" s="20"/>
      <c r="BX435" s="24"/>
      <c r="BY435" s="24"/>
      <c r="BZ435" s="45" t="s">
        <v>73</v>
      </c>
      <c r="CA435" s="46"/>
      <c r="CB435" s="46"/>
      <c r="CC435" s="46"/>
      <c r="CD435" s="46"/>
      <c r="CE435" s="46"/>
      <c r="CF435" s="47"/>
      <c r="CG435" s="48">
        <f t="shared" si="243"/>
        <v>0</v>
      </c>
      <c r="CH435" s="49"/>
      <c r="CI435" s="61"/>
      <c r="CJ435" s="88"/>
    </row>
    <row r="436" spans="1:88" ht="15.75" thickBot="1" x14ac:dyDescent="0.3">
      <c r="A436" s="86"/>
      <c r="B436" s="83"/>
      <c r="C436" s="83"/>
      <c r="D436" s="22" t="s">
        <v>54</v>
      </c>
      <c r="E436" s="41"/>
      <c r="F436" s="26"/>
      <c r="G436" s="37"/>
      <c r="H436" s="10"/>
      <c r="I436" s="10"/>
      <c r="J436" s="10"/>
      <c r="K436" s="10"/>
      <c r="L436" s="26"/>
      <c r="M436" s="26"/>
      <c r="N436" s="50" t="s">
        <v>59</v>
      </c>
      <c r="O436" s="51"/>
      <c r="P436" s="51"/>
      <c r="Q436" s="51"/>
      <c r="R436" s="51"/>
      <c r="S436" s="51"/>
      <c r="T436" s="52"/>
      <c r="U436" s="56">
        <f t="shared" si="244"/>
        <v>0</v>
      </c>
      <c r="V436" s="57"/>
      <c r="W436" s="12"/>
      <c r="X436" s="10"/>
      <c r="Y436" s="10"/>
      <c r="Z436" s="10"/>
      <c r="AA436" s="10"/>
      <c r="AB436" s="26"/>
      <c r="AC436" s="26"/>
      <c r="AD436" s="50" t="s">
        <v>59</v>
      </c>
      <c r="AE436" s="51"/>
      <c r="AF436" s="51"/>
      <c r="AG436" s="51"/>
      <c r="AH436" s="51"/>
      <c r="AI436" s="51"/>
      <c r="AJ436" s="52"/>
      <c r="AK436" s="58">
        <f t="shared" si="240"/>
        <v>0</v>
      </c>
      <c r="AL436" s="59"/>
      <c r="AM436" s="12"/>
      <c r="AN436" s="10"/>
      <c r="AO436" s="10"/>
      <c r="AP436" s="10"/>
      <c r="AQ436" s="10"/>
      <c r="AR436" s="26"/>
      <c r="AS436" s="26"/>
      <c r="AT436" s="50" t="s">
        <v>59</v>
      </c>
      <c r="AU436" s="51"/>
      <c r="AV436" s="51"/>
      <c r="AW436" s="51"/>
      <c r="AX436" s="51"/>
      <c r="AY436" s="51"/>
      <c r="AZ436" s="52"/>
      <c r="BA436" s="58">
        <f t="shared" si="241"/>
        <v>0</v>
      </c>
      <c r="BB436" s="59"/>
      <c r="BC436" s="12"/>
      <c r="BD436" s="10"/>
      <c r="BE436" s="10"/>
      <c r="BF436" s="10"/>
      <c r="BG436" s="10"/>
      <c r="BH436" s="26"/>
      <c r="BI436" s="26"/>
      <c r="BJ436" s="50" t="s">
        <v>59</v>
      </c>
      <c r="BK436" s="51"/>
      <c r="BL436" s="51"/>
      <c r="BM436" s="51"/>
      <c r="BN436" s="51"/>
      <c r="BO436" s="51"/>
      <c r="BP436" s="52"/>
      <c r="BQ436" s="58">
        <f t="shared" si="242"/>
        <v>0</v>
      </c>
      <c r="BR436" s="59"/>
      <c r="BS436" s="12"/>
      <c r="BT436" s="10"/>
      <c r="BU436" s="10"/>
      <c r="BV436" s="10"/>
      <c r="BW436" s="10"/>
      <c r="BX436" s="24"/>
      <c r="BY436" s="24"/>
      <c r="BZ436" s="50" t="s">
        <v>59</v>
      </c>
      <c r="CA436" s="51"/>
      <c r="CB436" s="51"/>
      <c r="CC436" s="51"/>
      <c r="CD436" s="51"/>
      <c r="CE436" s="51"/>
      <c r="CF436" s="52"/>
      <c r="CG436" s="58">
        <f t="shared" si="243"/>
        <v>0</v>
      </c>
      <c r="CH436" s="59"/>
      <c r="CI436" s="62"/>
      <c r="CJ436" s="89"/>
    </row>
    <row r="437" spans="1:88" x14ac:dyDescent="0.25">
      <c r="A437" s="84">
        <v>49</v>
      </c>
      <c r="B437" s="81"/>
      <c r="C437" s="81" t="s">
        <v>9</v>
      </c>
      <c r="D437" s="15" t="s">
        <v>29</v>
      </c>
      <c r="E437" s="38"/>
      <c r="F437" s="23"/>
      <c r="G437" s="34">
        <v>5</v>
      </c>
      <c r="H437" s="17">
        <v>7</v>
      </c>
      <c r="I437" s="17">
        <v>5</v>
      </c>
      <c r="J437" s="17">
        <v>5</v>
      </c>
      <c r="K437" s="17">
        <v>5</v>
      </c>
      <c r="L437" s="23"/>
      <c r="M437" s="23"/>
      <c r="N437" s="42">
        <f>SUM(G437:K437)+U439</f>
        <v>27</v>
      </c>
      <c r="O437" s="42">
        <f>IF($C437="BLM-ATÖLYE-LAB(ŞEF)",20,IF($C437="SINIF",18,IF($C437="OKUL ÖNCESİ",18,IF($C437="REHBER ÖĞ",18,IF($C437="ÖZEL EĞİTİM ÖĞRT.",18,IF($C437="MÜDÜR",2,IF($C437="MÜDÜR YRD",6,IF($C437="MÜDÜR BAŞYARD",2,IF($C437="ATÖLYE-LAB",20,15)))))))))</f>
        <v>2</v>
      </c>
      <c r="P437" s="42">
        <f>IF(N437-O437&gt;0,N437-O437,0)</f>
        <v>25</v>
      </c>
      <c r="Q437" s="42">
        <f>IF(OR($C437="MÜDÜR",$C437="MÜDÜR YRD",$C437="MÜDÜR BAŞYARD"),0,IF(AND(N437+IF(S437="VAR",1,0)&gt;29,N437+IF(S437="VAR",1,0)&lt;41),3,IF(AND(N437+IF(S437="VAR",1,0)&gt;9,N437+IF(S437="VAR",1,0)&lt;20),1,IF(AND(N437+IF(S437="VAR",1,0)&gt;19,N437+IF(S437="VAR",1,0)&lt;30),2,0))))</f>
        <v>0</v>
      </c>
      <c r="R437" s="43" t="s">
        <v>5</v>
      </c>
      <c r="S437" s="43" t="s">
        <v>5</v>
      </c>
      <c r="T437" s="18">
        <f>3*COUNTIF(G437:K437,"M")</f>
        <v>0</v>
      </c>
      <c r="U437" s="42">
        <f>IF($C437="MÜDÜR BAŞYARD",0,IF($C437="MÜDÜR",0,IF($C437="MÜDÜR YRD",0,IF($C437="REHBER ÖĞ",0,IF($C437="FORMATÖR",0,IF($C437="ÖZEL EĞİTİM ÖĞRT.",0,IF(OR(R437="VAR",S437="VAR"),2,)))))))</f>
        <v>0</v>
      </c>
      <c r="V437" s="44">
        <f>IF($C437="REHBER ÖĞ",N437+U444,IF($C437="FORMATÖR",N437+U444,IF($C437="ÖZEL EĞİTİM ÖĞRT.",N437+U444,P437+Q437+U437+T437+U438+U440+U441+U442+U443+U444+U445)))</f>
        <v>31</v>
      </c>
      <c r="W437" s="16"/>
      <c r="X437" s="17"/>
      <c r="Y437" s="17"/>
      <c r="Z437" s="17"/>
      <c r="AA437" s="17"/>
      <c r="AB437" s="23"/>
      <c r="AC437" s="23"/>
      <c r="AD437" s="42">
        <f>SUM(W437:AA437)+AK439</f>
        <v>0</v>
      </c>
      <c r="AE437" s="42">
        <f>IF($C437="BLM-ATÖLYE-LAB(ŞEF)",20,IF($C437="SINIF",18,IF($C437="OKUL ÖNCESİ",18,IF($C437="REHBER ÖĞ",18,IF($C437="ÖZEL EĞİTİM ÖĞRT.",18,IF($C437="MÜDÜR",2,IF($C437="MÜDÜR YRD",6,IF($C437="MÜDÜR BAŞYARD",2,IF($C437="ATÖLYE-LAB",20,15)))))))))</f>
        <v>2</v>
      </c>
      <c r="AF437" s="42">
        <f>IF(AD437-AE437&gt;0,AD437-AE437,0)</f>
        <v>0</v>
      </c>
      <c r="AG437" s="42">
        <f>IF(OR($C437="MÜDÜR",$C437="MÜDÜR YRD",$C437="MÜDÜR BAŞYARD"),0,IF(AND(AD437+IF(AI437="VAR",1,0)&gt;29,AD437+IF(AI437="VAR",1,0)&lt;41),3,IF(AND(AD437+IF(AI437="VAR",1,0)&gt;9,AD437+IF(AI437="VAR",1,0)&lt;20),1,IF(AND(AD437+IF(AI437="VAR",1,0)&gt;19,AD437+IF(AI437="VAR",1,0)&lt;30),2,0))))</f>
        <v>0</v>
      </c>
      <c r="AH437" s="43" t="s">
        <v>5</v>
      </c>
      <c r="AI437" s="43" t="s">
        <v>4</v>
      </c>
      <c r="AJ437" s="18">
        <f>3*COUNTIF(W437:AA437,"M")</f>
        <v>0</v>
      </c>
      <c r="AK437" s="42">
        <f>IF($C437="MÜDÜR BAŞYARD",0,IF($C437="MÜDÜR",0,IF($C437="MÜDÜR YRD",0,IF($C437="REHBER ÖĞ",0,IF($C437="FORMATÖR",0,IF($C437="ÖZEL EĞİTİM ÖĞRT.",0,IF(OR(AH437="VAR",AI437="VAR"),2,)))))))</f>
        <v>0</v>
      </c>
      <c r="AL437" s="44">
        <f>IF($C437="REHBER ÖĞ",AD437+AK444,IF($C437="FORMATÖR",AD437+AK444,IF($C437="ÖZEL EĞİTİM ÖĞRT.",AD437+AK444,AF437+AG437+AK437+AJ437+AK438+AK440+AK441+AK442+AK443+AK444+AK445)))</f>
        <v>0</v>
      </c>
      <c r="AM437" s="16"/>
      <c r="AN437" s="17"/>
      <c r="AO437" s="17"/>
      <c r="AP437" s="17"/>
      <c r="AQ437" s="17"/>
      <c r="AR437" s="23"/>
      <c r="AS437" s="23"/>
      <c r="AT437" s="42">
        <f>SUM(AM437:AQ437)+BA439</f>
        <v>0</v>
      </c>
      <c r="AU437" s="42">
        <f>IF($C437="BLM-ATÖLYE-LAB(ŞEF)",20,IF($C437="SINIF",18,IF($C437="OKUL ÖNCESİ",18,IF($C437="REHBER ÖĞ",18,IF($C437="ÖZEL EĞİTİM ÖĞRT.",18,IF($C437="MÜDÜR",2,IF($C437="MÜDÜR YRD",6,IF($C437="MÜDÜR BAŞYARD",2,IF($C437="ATÖLYE-LAB",20,15)))))))))</f>
        <v>2</v>
      </c>
      <c r="AV437" s="42">
        <f>IF(AT437-AU437&gt;0,AT437-AU437,0)</f>
        <v>0</v>
      </c>
      <c r="AW437" s="42">
        <f>IF(OR($C437="MÜDÜR",$C437="MÜDÜR YRD",$C437="MÜDÜR BAŞYARD"),0,IF(AND(AT437+IF(AY437="VAR",1,0)&gt;29,AT437+IF(AY437="VAR",1,0)&lt;41),3,IF(AND(AT437+IF(AY437="VAR",1,0)&gt;9,AT437+IF(AY437="VAR",1,0)&lt;20),1,IF(AND(AT437+IF(AY437="VAR",1,0)&gt;19,AT437+IF(AY437="VAR",1,0)&lt;30),2,0))))</f>
        <v>0</v>
      </c>
      <c r="AX437" s="43" t="s">
        <v>4</v>
      </c>
      <c r="AY437" s="43" t="s">
        <v>5</v>
      </c>
      <c r="AZ437" s="18">
        <f>3*COUNTIF(AM437:AQ437,"M")</f>
        <v>0</v>
      </c>
      <c r="BA437" s="42">
        <f>IF($C437="MÜDÜR BAŞYARD",0,IF($C437="MÜDÜR",0,IF($C437="MÜDÜR YRD",0,IF($C437="REHBER ÖĞ",0,IF($C437="FORMATÖR",0,IF($C437="ÖZEL EĞİTİM ÖĞRT.",0,IF(OR(AX437="VAR",AY437="VAR"),2,)))))))</f>
        <v>0</v>
      </c>
      <c r="BB437" s="44">
        <f>IF($C437="REHBER ÖĞ",AT437+BA444,IF($C437="FORMATÖR",AT437+BA444,IF($C437="ÖZEL EĞİTİM ÖĞRT.",AT437+BA444,AV437+AW437+BA437+AZ437+BA438+BA440+BA441+BA442+BA443+BA444+BA445)))</f>
        <v>0</v>
      </c>
      <c r="BC437" s="16"/>
      <c r="BD437" s="17"/>
      <c r="BE437" s="17"/>
      <c r="BF437" s="17"/>
      <c r="BG437" s="17"/>
      <c r="BH437" s="23"/>
      <c r="BI437" s="23"/>
      <c r="BJ437" s="42">
        <f>SUM(BC437:BG437)+BQ439</f>
        <v>0</v>
      </c>
      <c r="BK437" s="42">
        <f>IF($C437="BLM-ATÖLYE-LAB(ŞEF)",20,IF($C437="SINIF",18,IF($C437="OKUL ÖNCESİ",18,IF($C437="REHBER ÖĞ",18,IF($C437="ÖZEL EĞİTİM ÖĞRT.",18,IF($C437="MÜDÜR",2,IF($C437="MÜDÜR YRD",6,IF($C437="MÜDÜR BAŞYARD",2,IF($C437="ATÖLYE-LAB",20,15)))))))))</f>
        <v>2</v>
      </c>
      <c r="BL437" s="42">
        <f>IF(BJ437-BK437&gt;0,BJ437-BK437,0)</f>
        <v>0</v>
      </c>
      <c r="BM437" s="42">
        <f>IF(OR($C437="MÜDÜR",$C437="MÜDÜR YRD",$C437="MÜDÜR BAŞYARD"),0,IF(AND(BJ437+IF(BO437="VAR",1,0)&gt;29,BJ437+IF(BO437="VAR",1,0)&lt;41),3,IF(AND(BJ437+IF(BO437="VAR",1,0)&gt;9,BJ437+IF(BO437="VAR",1,0)&lt;20),1,IF(AND(BJ437+IF(BO437="VAR",1,0)&gt;19,BJ437+IF(BO437="VAR",1,0)&lt;30),2,0))))</f>
        <v>0</v>
      </c>
      <c r="BN437" s="43" t="s">
        <v>4</v>
      </c>
      <c r="BO437" s="43" t="s">
        <v>5</v>
      </c>
      <c r="BP437" s="18">
        <f>3*COUNTIF(BC437:BG437,"M")</f>
        <v>0</v>
      </c>
      <c r="BQ437" s="42">
        <f>IF($C437="MÜDÜR BAŞYARD",0,IF($C437="MÜDÜR",0,IF($C437="MÜDÜR YRD",0,IF($C437="REHBER ÖĞ",0,IF($C437="FORMATÖR",0,IF($C437="ÖZEL EĞİTİM ÖĞRT.",0,IF(OR(BN437="VAR",BO437="VAR"),2,)))))))</f>
        <v>0</v>
      </c>
      <c r="BR437" s="44">
        <f>IF($C437="REHBER ÖĞ",BJ437+BQ444,IF($C437="FORMATÖR",BJ437+BQ444,IF($C437="ÖZEL EĞİTİM ÖĞRT.",BJ437+BQ444,BL437+BM437+BQ437+BP437+BQ438+BQ440+BQ441+BQ442+BQ443+BQ444+BQ445)))</f>
        <v>0</v>
      </c>
      <c r="BS437" s="16"/>
      <c r="BT437" s="17"/>
      <c r="BU437" s="17"/>
      <c r="BV437" s="17"/>
      <c r="BW437" s="17"/>
      <c r="BX437" s="23"/>
      <c r="BY437" s="23"/>
      <c r="BZ437" s="42">
        <f>SUM(BS437:BW437)+CG439</f>
        <v>0</v>
      </c>
      <c r="CA437" s="42">
        <f>IF($C437="BLM-ATÖLYE-LAB(ŞEF)",20,IF($C437="SINIF",18,IF($C437="OKUL ÖNCESİ",18,IF($C437="REHBER ÖĞ",18,IF($C437="ÖZEL EĞİTİM ÖĞRT.",18,IF($C437="MÜDÜR",2,IF($C437="MÜDÜR YRD",6,IF($C437="MÜDÜR BAŞYARD",2,IF($C437="ATÖLYE-LAB",20,15)))))))))</f>
        <v>2</v>
      </c>
      <c r="CB437" s="42">
        <f>IF(BZ437-CA437&gt;0,BZ437-CA437,0)</f>
        <v>0</v>
      </c>
      <c r="CC437" s="42">
        <f>IF(OR($C437="MÜDÜR",$C437="MÜDÜR YRD",$C437="MÜDÜR BAŞYARD"),0,IF(AND(BZ437+IF(CE437="VAR",1,0)&gt;29,BZ437+IF(CE437="VAR",1,0)&lt;41),3,IF(AND(BZ437+IF(CE437="VAR",1,0)&gt;9,BZ437+IF(CE437="VAR",1,0)&lt;20),1,IF(AND(BZ437+IF(CE437="VAR",1,0)&gt;19,BZ437+IF(CE437="VAR",1,0)&lt;30),2,0))))</f>
        <v>0</v>
      </c>
      <c r="CD437" s="43" t="s">
        <v>5</v>
      </c>
      <c r="CE437" s="43" t="s">
        <v>4</v>
      </c>
      <c r="CF437" s="18">
        <f>3*COUNTIF(BS437:BW437,"M")</f>
        <v>0</v>
      </c>
      <c r="CG437" s="42">
        <f>IF($C437="MÜDÜR BAŞYARD",0,IF($C437="MÜDÜR",0,IF($C437="MÜDÜR YRD",0,IF($C437="REHBER ÖĞ",0,IF($C437="FORMATÖR",0,IF($C437="ÖZEL EĞİTİM ÖĞRT.",0,IF(OR(CD437="VAR",CE437="VAR"),2,)))))))</f>
        <v>0</v>
      </c>
      <c r="CH437" s="44">
        <f>IF($C437="REHBER ÖĞ",BZ437+CG444,IF($C437="FORMATÖR",BZ437+CG444,IF($C437="ÖZEL EĞİTİM ÖĞRT.",BZ437+CG444,CB437+CC437+CG437+CF437+CG438+CG440+CG441+CG442+CG443+CG444+CG445)))</f>
        <v>0</v>
      </c>
      <c r="CI437" s="60">
        <f>V437+AL437+BB437+BR437+CH437</f>
        <v>31</v>
      </c>
      <c r="CJ437" s="87"/>
    </row>
    <row r="438" spans="1:88" x14ac:dyDescent="0.25">
      <c r="A438" s="85"/>
      <c r="B438" s="82"/>
      <c r="C438" s="82"/>
      <c r="D438" s="14" t="s">
        <v>76</v>
      </c>
      <c r="E438" s="39"/>
      <c r="F438" s="24"/>
      <c r="G438" s="35"/>
      <c r="H438" s="9"/>
      <c r="I438" s="9"/>
      <c r="J438" s="9"/>
      <c r="K438" s="9"/>
      <c r="L438" s="24"/>
      <c r="M438" s="24"/>
      <c r="N438" s="53" t="s">
        <v>77</v>
      </c>
      <c r="O438" s="54"/>
      <c r="P438" s="54"/>
      <c r="Q438" s="54"/>
      <c r="R438" s="54"/>
      <c r="S438" s="54"/>
      <c r="T438" s="55"/>
      <c r="U438" s="56">
        <f>SUM(E438:M438)</f>
        <v>0</v>
      </c>
      <c r="V438" s="57"/>
      <c r="W438" s="11"/>
      <c r="X438" s="9"/>
      <c r="Y438" s="9"/>
      <c r="Z438" s="9"/>
      <c r="AA438" s="9"/>
      <c r="AB438" s="24"/>
      <c r="AC438" s="24"/>
      <c r="AD438" s="45" t="s">
        <v>77</v>
      </c>
      <c r="AE438" s="46"/>
      <c r="AF438" s="46"/>
      <c r="AG438" s="46"/>
      <c r="AH438" s="46"/>
      <c r="AI438" s="46"/>
      <c r="AJ438" s="47"/>
      <c r="AK438" s="48">
        <f>SUM(W438:AC438)</f>
        <v>0</v>
      </c>
      <c r="AL438" s="49"/>
      <c r="AM438" s="11"/>
      <c r="AN438" s="9"/>
      <c r="AO438" s="9"/>
      <c r="AP438" s="9"/>
      <c r="AQ438" s="9"/>
      <c r="AR438" s="24"/>
      <c r="AS438" s="24"/>
      <c r="AT438" s="45" t="s">
        <v>77</v>
      </c>
      <c r="AU438" s="46"/>
      <c r="AV438" s="46"/>
      <c r="AW438" s="46"/>
      <c r="AX438" s="46"/>
      <c r="AY438" s="46"/>
      <c r="AZ438" s="47"/>
      <c r="BA438" s="48">
        <f>SUM(AM438:AS438)</f>
        <v>0</v>
      </c>
      <c r="BB438" s="49"/>
      <c r="BC438" s="11"/>
      <c r="BD438" s="9"/>
      <c r="BE438" s="9"/>
      <c r="BF438" s="9"/>
      <c r="BG438" s="9"/>
      <c r="BH438" s="24"/>
      <c r="BI438" s="24"/>
      <c r="BJ438" s="45" t="s">
        <v>77</v>
      </c>
      <c r="BK438" s="46"/>
      <c r="BL438" s="46"/>
      <c r="BM438" s="46"/>
      <c r="BN438" s="46"/>
      <c r="BO438" s="46"/>
      <c r="BP438" s="47"/>
      <c r="BQ438" s="48">
        <f>SUM(BC438:BI438)</f>
        <v>0</v>
      </c>
      <c r="BR438" s="49"/>
      <c r="BS438" s="11"/>
      <c r="BT438" s="9"/>
      <c r="BU438" s="9"/>
      <c r="BV438" s="9"/>
      <c r="BW438" s="9"/>
      <c r="BX438" s="24"/>
      <c r="BY438" s="24"/>
      <c r="BZ438" s="45" t="s">
        <v>77</v>
      </c>
      <c r="CA438" s="46"/>
      <c r="CB438" s="46"/>
      <c r="CC438" s="46"/>
      <c r="CD438" s="46"/>
      <c r="CE438" s="46"/>
      <c r="CF438" s="47"/>
      <c r="CG438" s="48">
        <f>SUM(BS438:BY438)</f>
        <v>0</v>
      </c>
      <c r="CH438" s="49"/>
      <c r="CI438" s="61"/>
      <c r="CJ438" s="88"/>
    </row>
    <row r="439" spans="1:88" x14ac:dyDescent="0.25">
      <c r="A439" s="85"/>
      <c r="B439" s="82"/>
      <c r="C439" s="82"/>
      <c r="D439" s="14" t="s">
        <v>78</v>
      </c>
      <c r="E439" s="39"/>
      <c r="F439" s="24"/>
      <c r="G439" s="35"/>
      <c r="H439" s="9"/>
      <c r="I439" s="9"/>
      <c r="J439" s="9"/>
      <c r="K439" s="9"/>
      <c r="L439" s="24"/>
      <c r="M439" s="24"/>
      <c r="N439" s="45" t="s">
        <v>79</v>
      </c>
      <c r="O439" s="46"/>
      <c r="P439" s="46"/>
      <c r="Q439" s="46"/>
      <c r="R439" s="46"/>
      <c r="S439" s="46"/>
      <c r="T439" s="47"/>
      <c r="U439" s="56">
        <f>SUM(E439:M439)</f>
        <v>0</v>
      </c>
      <c r="V439" s="57"/>
      <c r="W439" s="11"/>
      <c r="X439" s="9"/>
      <c r="Y439" s="9"/>
      <c r="Z439" s="9"/>
      <c r="AA439" s="9"/>
      <c r="AB439" s="24"/>
      <c r="AC439" s="24"/>
      <c r="AD439" s="45" t="s">
        <v>79</v>
      </c>
      <c r="AE439" s="46"/>
      <c r="AF439" s="46"/>
      <c r="AG439" s="46"/>
      <c r="AH439" s="46"/>
      <c r="AI439" s="46"/>
      <c r="AJ439" s="47"/>
      <c r="AK439" s="48">
        <f>SUM(W439:AC439)</f>
        <v>0</v>
      </c>
      <c r="AL439" s="49"/>
      <c r="AM439" s="11"/>
      <c r="AN439" s="9"/>
      <c r="AO439" s="9"/>
      <c r="AP439" s="9"/>
      <c r="AQ439" s="9"/>
      <c r="AR439" s="24"/>
      <c r="AS439" s="24"/>
      <c r="AT439" s="45" t="s">
        <v>79</v>
      </c>
      <c r="AU439" s="46"/>
      <c r="AV439" s="46"/>
      <c r="AW439" s="46"/>
      <c r="AX439" s="46"/>
      <c r="AY439" s="46"/>
      <c r="AZ439" s="47"/>
      <c r="BA439" s="48">
        <f>SUM(AM439:AS439)</f>
        <v>0</v>
      </c>
      <c r="BB439" s="49"/>
      <c r="BC439" s="11"/>
      <c r="BD439" s="9"/>
      <c r="BE439" s="9"/>
      <c r="BF439" s="9"/>
      <c r="BG439" s="9"/>
      <c r="BH439" s="24"/>
      <c r="BI439" s="24"/>
      <c r="BJ439" s="45" t="s">
        <v>79</v>
      </c>
      <c r="BK439" s="46"/>
      <c r="BL439" s="46"/>
      <c r="BM439" s="46"/>
      <c r="BN439" s="46"/>
      <c r="BO439" s="46"/>
      <c r="BP439" s="47"/>
      <c r="BQ439" s="48">
        <f>SUM(BC439:BI439)</f>
        <v>0</v>
      </c>
      <c r="BR439" s="49"/>
      <c r="BS439" s="11"/>
      <c r="BT439" s="9"/>
      <c r="BU439" s="9"/>
      <c r="BV439" s="9"/>
      <c r="BW439" s="9"/>
      <c r="BX439" s="24"/>
      <c r="BY439" s="24"/>
      <c r="BZ439" s="45" t="s">
        <v>79</v>
      </c>
      <c r="CA439" s="46"/>
      <c r="CB439" s="46"/>
      <c r="CC439" s="46"/>
      <c r="CD439" s="46"/>
      <c r="CE439" s="46"/>
      <c r="CF439" s="47"/>
      <c r="CG439" s="48">
        <f>SUM(BS439:BY439)</f>
        <v>0</v>
      </c>
      <c r="CH439" s="49"/>
      <c r="CI439" s="61"/>
      <c r="CJ439" s="88"/>
    </row>
    <row r="440" spans="1:88" x14ac:dyDescent="0.25">
      <c r="A440" s="85"/>
      <c r="B440" s="82"/>
      <c r="C440" s="82"/>
      <c r="D440" s="14" t="s">
        <v>28</v>
      </c>
      <c r="E440" s="39"/>
      <c r="F440" s="24"/>
      <c r="G440" s="35"/>
      <c r="H440" s="9"/>
      <c r="I440" s="9"/>
      <c r="J440" s="9"/>
      <c r="K440" s="9"/>
      <c r="L440" s="24"/>
      <c r="M440" s="24"/>
      <c r="N440" s="53" t="s">
        <v>55</v>
      </c>
      <c r="O440" s="54"/>
      <c r="P440" s="54"/>
      <c r="Q440" s="54"/>
      <c r="R440" s="54"/>
      <c r="S440" s="54"/>
      <c r="T440" s="55"/>
      <c r="U440" s="56">
        <f>SUM(E440:M440)</f>
        <v>0</v>
      </c>
      <c r="V440" s="57"/>
      <c r="W440" s="11"/>
      <c r="X440" s="9"/>
      <c r="Y440" s="9"/>
      <c r="Z440" s="9"/>
      <c r="AA440" s="9"/>
      <c r="AB440" s="24"/>
      <c r="AC440" s="24"/>
      <c r="AD440" s="45" t="s">
        <v>55</v>
      </c>
      <c r="AE440" s="46"/>
      <c r="AF440" s="46"/>
      <c r="AG440" s="46"/>
      <c r="AH440" s="46"/>
      <c r="AI440" s="46"/>
      <c r="AJ440" s="47"/>
      <c r="AK440" s="48">
        <f t="shared" ref="AK440:AK445" si="245">SUM(W440:AC440)</f>
        <v>0</v>
      </c>
      <c r="AL440" s="49"/>
      <c r="AM440" s="11"/>
      <c r="AN440" s="9"/>
      <c r="AO440" s="9"/>
      <c r="AP440" s="9"/>
      <c r="AQ440" s="9"/>
      <c r="AR440" s="24"/>
      <c r="AS440" s="24"/>
      <c r="AT440" s="45" t="s">
        <v>55</v>
      </c>
      <c r="AU440" s="46"/>
      <c r="AV440" s="46"/>
      <c r="AW440" s="46"/>
      <c r="AX440" s="46"/>
      <c r="AY440" s="46"/>
      <c r="AZ440" s="47"/>
      <c r="BA440" s="48">
        <f t="shared" ref="BA440:BA445" si="246">SUM(AM440:AS440)</f>
        <v>0</v>
      </c>
      <c r="BB440" s="49"/>
      <c r="BC440" s="11"/>
      <c r="BD440" s="9"/>
      <c r="BE440" s="9"/>
      <c r="BF440" s="9"/>
      <c r="BG440" s="9"/>
      <c r="BH440" s="24"/>
      <c r="BI440" s="24"/>
      <c r="BJ440" s="45" t="s">
        <v>55</v>
      </c>
      <c r="BK440" s="46"/>
      <c r="BL440" s="46"/>
      <c r="BM440" s="46"/>
      <c r="BN440" s="46"/>
      <c r="BO440" s="46"/>
      <c r="BP440" s="47"/>
      <c r="BQ440" s="48">
        <f t="shared" ref="BQ440:BQ445" si="247">SUM(BC440:BI440)</f>
        <v>0</v>
      </c>
      <c r="BR440" s="49"/>
      <c r="BS440" s="11"/>
      <c r="BT440" s="9"/>
      <c r="BU440" s="9"/>
      <c r="BV440" s="9"/>
      <c r="BW440" s="9"/>
      <c r="BX440" s="24"/>
      <c r="BY440" s="24"/>
      <c r="BZ440" s="45" t="s">
        <v>55</v>
      </c>
      <c r="CA440" s="46"/>
      <c r="CB440" s="46"/>
      <c r="CC440" s="46"/>
      <c r="CD440" s="46"/>
      <c r="CE440" s="46"/>
      <c r="CF440" s="47"/>
      <c r="CG440" s="48">
        <f t="shared" ref="CG440:CG445" si="248">SUM(BS440:BY440)</f>
        <v>0</v>
      </c>
      <c r="CH440" s="49"/>
      <c r="CI440" s="61"/>
      <c r="CJ440" s="88"/>
    </row>
    <row r="441" spans="1:88" x14ac:dyDescent="0.25">
      <c r="A441" s="85"/>
      <c r="B441" s="82"/>
      <c r="C441" s="82"/>
      <c r="D441" s="14" t="s">
        <v>30</v>
      </c>
      <c r="E441" s="39"/>
      <c r="F441" s="24"/>
      <c r="G441" s="35"/>
      <c r="H441" s="9"/>
      <c r="I441" s="9"/>
      <c r="J441" s="9"/>
      <c r="K441" s="9"/>
      <c r="L441" s="24"/>
      <c r="M441" s="24"/>
      <c r="N441" s="53" t="s">
        <v>56</v>
      </c>
      <c r="O441" s="54"/>
      <c r="P441" s="54"/>
      <c r="Q441" s="54"/>
      <c r="R441" s="54"/>
      <c r="S441" s="54"/>
      <c r="T441" s="55"/>
      <c r="U441" s="56">
        <f t="shared" ref="U441:U445" si="249">SUM(E441:M441)</f>
        <v>0</v>
      </c>
      <c r="V441" s="57"/>
      <c r="W441" s="11"/>
      <c r="X441" s="9"/>
      <c r="Y441" s="9"/>
      <c r="Z441" s="9"/>
      <c r="AA441" s="9"/>
      <c r="AB441" s="24"/>
      <c r="AC441" s="24"/>
      <c r="AD441" s="45" t="s">
        <v>56</v>
      </c>
      <c r="AE441" s="46"/>
      <c r="AF441" s="46"/>
      <c r="AG441" s="46"/>
      <c r="AH441" s="46"/>
      <c r="AI441" s="46"/>
      <c r="AJ441" s="47"/>
      <c r="AK441" s="48">
        <f t="shared" si="245"/>
        <v>0</v>
      </c>
      <c r="AL441" s="49"/>
      <c r="AM441" s="11"/>
      <c r="AN441" s="9"/>
      <c r="AO441" s="9"/>
      <c r="AP441" s="9"/>
      <c r="AQ441" s="9"/>
      <c r="AR441" s="24"/>
      <c r="AS441" s="24"/>
      <c r="AT441" s="45" t="s">
        <v>56</v>
      </c>
      <c r="AU441" s="46"/>
      <c r="AV441" s="46"/>
      <c r="AW441" s="46"/>
      <c r="AX441" s="46"/>
      <c r="AY441" s="46"/>
      <c r="AZ441" s="47"/>
      <c r="BA441" s="48">
        <f t="shared" si="246"/>
        <v>0</v>
      </c>
      <c r="BB441" s="49"/>
      <c r="BC441" s="11"/>
      <c r="BD441" s="9"/>
      <c r="BE441" s="9"/>
      <c r="BF441" s="9"/>
      <c r="BG441" s="9"/>
      <c r="BH441" s="24"/>
      <c r="BI441" s="24"/>
      <c r="BJ441" s="45" t="s">
        <v>56</v>
      </c>
      <c r="BK441" s="46"/>
      <c r="BL441" s="46"/>
      <c r="BM441" s="46"/>
      <c r="BN441" s="46"/>
      <c r="BO441" s="46"/>
      <c r="BP441" s="47"/>
      <c r="BQ441" s="48">
        <f t="shared" si="247"/>
        <v>0</v>
      </c>
      <c r="BR441" s="49"/>
      <c r="BS441" s="11"/>
      <c r="BT441" s="9"/>
      <c r="BU441" s="9"/>
      <c r="BV441" s="9"/>
      <c r="BW441" s="9"/>
      <c r="BX441" s="24"/>
      <c r="BY441" s="24"/>
      <c r="BZ441" s="45" t="s">
        <v>56</v>
      </c>
      <c r="CA441" s="46"/>
      <c r="CB441" s="46"/>
      <c r="CC441" s="46"/>
      <c r="CD441" s="46"/>
      <c r="CE441" s="46"/>
      <c r="CF441" s="47"/>
      <c r="CG441" s="48">
        <f t="shared" si="248"/>
        <v>0</v>
      </c>
      <c r="CH441" s="49"/>
      <c r="CI441" s="61"/>
      <c r="CJ441" s="88"/>
    </row>
    <row r="442" spans="1:88" x14ac:dyDescent="0.25">
      <c r="A442" s="85"/>
      <c r="B442" s="82"/>
      <c r="C442" s="82"/>
      <c r="D442" s="14" t="s">
        <v>35</v>
      </c>
      <c r="E442" s="39"/>
      <c r="F442" s="24"/>
      <c r="G442" s="35"/>
      <c r="H442" s="9"/>
      <c r="I442" s="9"/>
      <c r="J442" s="9"/>
      <c r="K442" s="9"/>
      <c r="L442" s="24"/>
      <c r="M442" s="24"/>
      <c r="N442" s="53" t="s">
        <v>57</v>
      </c>
      <c r="O442" s="54"/>
      <c r="P442" s="54"/>
      <c r="Q442" s="54"/>
      <c r="R442" s="54"/>
      <c r="S442" s="54"/>
      <c r="T442" s="55"/>
      <c r="U442" s="56">
        <f t="shared" si="249"/>
        <v>0</v>
      </c>
      <c r="V442" s="57"/>
      <c r="W442" s="11"/>
      <c r="X442" s="9"/>
      <c r="Y442" s="9"/>
      <c r="Z442" s="9"/>
      <c r="AA442" s="9"/>
      <c r="AB442" s="24"/>
      <c r="AC442" s="24"/>
      <c r="AD442" s="45" t="s">
        <v>57</v>
      </c>
      <c r="AE442" s="46"/>
      <c r="AF442" s="46"/>
      <c r="AG442" s="46"/>
      <c r="AH442" s="46"/>
      <c r="AI442" s="46"/>
      <c r="AJ442" s="47"/>
      <c r="AK442" s="48">
        <f t="shared" si="245"/>
        <v>0</v>
      </c>
      <c r="AL442" s="49"/>
      <c r="AM442" s="11"/>
      <c r="AN442" s="9"/>
      <c r="AO442" s="9"/>
      <c r="AP442" s="9"/>
      <c r="AQ442" s="9"/>
      <c r="AR442" s="24"/>
      <c r="AS442" s="24"/>
      <c r="AT442" s="45" t="s">
        <v>57</v>
      </c>
      <c r="AU442" s="46"/>
      <c r="AV442" s="46"/>
      <c r="AW442" s="46"/>
      <c r="AX442" s="46"/>
      <c r="AY442" s="46"/>
      <c r="AZ442" s="47"/>
      <c r="BA442" s="48">
        <f t="shared" si="246"/>
        <v>0</v>
      </c>
      <c r="BB442" s="49"/>
      <c r="BC442" s="11"/>
      <c r="BD442" s="9"/>
      <c r="BE442" s="9"/>
      <c r="BF442" s="9"/>
      <c r="BG442" s="9"/>
      <c r="BH442" s="24"/>
      <c r="BI442" s="24"/>
      <c r="BJ442" s="45" t="s">
        <v>57</v>
      </c>
      <c r="BK442" s="46"/>
      <c r="BL442" s="46"/>
      <c r="BM442" s="46"/>
      <c r="BN442" s="46"/>
      <c r="BO442" s="46"/>
      <c r="BP442" s="47"/>
      <c r="BQ442" s="48">
        <f t="shared" si="247"/>
        <v>0</v>
      </c>
      <c r="BR442" s="49"/>
      <c r="BS442" s="11"/>
      <c r="BT442" s="9"/>
      <c r="BU442" s="9"/>
      <c r="BV442" s="9"/>
      <c r="BW442" s="9"/>
      <c r="BX442" s="24"/>
      <c r="BY442" s="24"/>
      <c r="BZ442" s="45" t="s">
        <v>57</v>
      </c>
      <c r="CA442" s="46"/>
      <c r="CB442" s="46"/>
      <c r="CC442" s="46"/>
      <c r="CD442" s="46"/>
      <c r="CE442" s="46"/>
      <c r="CF442" s="47"/>
      <c r="CG442" s="48">
        <f t="shared" si="248"/>
        <v>0</v>
      </c>
      <c r="CH442" s="49"/>
      <c r="CI442" s="61"/>
      <c r="CJ442" s="88"/>
    </row>
    <row r="443" spans="1:88" x14ac:dyDescent="0.25">
      <c r="A443" s="85"/>
      <c r="B443" s="82"/>
      <c r="C443" s="82"/>
      <c r="D443" s="14" t="s">
        <v>32</v>
      </c>
      <c r="E443" s="40"/>
      <c r="F443" s="25"/>
      <c r="G443" s="36"/>
      <c r="H443" s="20"/>
      <c r="I443" s="20">
        <v>6</v>
      </c>
      <c r="J443" s="20"/>
      <c r="K443" s="20"/>
      <c r="L443" s="25"/>
      <c r="M443" s="25"/>
      <c r="N443" s="53" t="s">
        <v>58</v>
      </c>
      <c r="O443" s="54"/>
      <c r="P443" s="54"/>
      <c r="Q443" s="54"/>
      <c r="R443" s="54"/>
      <c r="S443" s="54"/>
      <c r="T443" s="55"/>
      <c r="U443" s="56">
        <f t="shared" si="249"/>
        <v>6</v>
      </c>
      <c r="V443" s="57"/>
      <c r="W443" s="11"/>
      <c r="X443" s="9"/>
      <c r="Y443" s="20"/>
      <c r="Z443" s="9"/>
      <c r="AA443" s="9"/>
      <c r="AB443" s="24"/>
      <c r="AC443" s="24"/>
      <c r="AD443" s="45" t="s">
        <v>58</v>
      </c>
      <c r="AE443" s="46"/>
      <c r="AF443" s="46"/>
      <c r="AG443" s="46"/>
      <c r="AH443" s="46"/>
      <c r="AI443" s="46"/>
      <c r="AJ443" s="47"/>
      <c r="AK443" s="48">
        <f t="shared" si="245"/>
        <v>0</v>
      </c>
      <c r="AL443" s="49"/>
      <c r="AM443" s="11"/>
      <c r="AN443" s="9"/>
      <c r="AO443" s="9"/>
      <c r="AP443" s="20"/>
      <c r="AQ443" s="9"/>
      <c r="AR443" s="24"/>
      <c r="AS443" s="24"/>
      <c r="AT443" s="45" t="s">
        <v>58</v>
      </c>
      <c r="AU443" s="46"/>
      <c r="AV443" s="46"/>
      <c r="AW443" s="46"/>
      <c r="AX443" s="46"/>
      <c r="AY443" s="46"/>
      <c r="AZ443" s="47"/>
      <c r="BA443" s="48">
        <f t="shared" si="246"/>
        <v>0</v>
      </c>
      <c r="BB443" s="49"/>
      <c r="BC443" s="11"/>
      <c r="BD443" s="9"/>
      <c r="BE443" s="9"/>
      <c r="BF443" s="9"/>
      <c r="BG443" s="20"/>
      <c r="BH443" s="24"/>
      <c r="BI443" s="24"/>
      <c r="BJ443" s="45" t="s">
        <v>58</v>
      </c>
      <c r="BK443" s="46"/>
      <c r="BL443" s="46"/>
      <c r="BM443" s="46"/>
      <c r="BN443" s="46"/>
      <c r="BO443" s="46"/>
      <c r="BP443" s="47"/>
      <c r="BQ443" s="48">
        <f t="shared" si="247"/>
        <v>0</v>
      </c>
      <c r="BR443" s="49"/>
      <c r="BS443" s="11"/>
      <c r="BT443" s="9"/>
      <c r="BU443" s="9"/>
      <c r="BV443" s="9"/>
      <c r="BW443" s="9"/>
      <c r="BX443" s="24"/>
      <c r="BY443" s="24"/>
      <c r="BZ443" s="45" t="s">
        <v>58</v>
      </c>
      <c r="CA443" s="46"/>
      <c r="CB443" s="46"/>
      <c r="CC443" s="46"/>
      <c r="CD443" s="46"/>
      <c r="CE443" s="46"/>
      <c r="CF443" s="47"/>
      <c r="CG443" s="48">
        <f t="shared" si="248"/>
        <v>0</v>
      </c>
      <c r="CH443" s="49"/>
      <c r="CI443" s="61"/>
      <c r="CJ443" s="88"/>
    </row>
    <row r="444" spans="1:88" x14ac:dyDescent="0.25">
      <c r="A444" s="85"/>
      <c r="B444" s="82"/>
      <c r="C444" s="82"/>
      <c r="D444" s="14" t="s">
        <v>72</v>
      </c>
      <c r="E444" s="40"/>
      <c r="F444" s="25"/>
      <c r="G444" s="36"/>
      <c r="H444" s="20"/>
      <c r="I444" s="20"/>
      <c r="J444" s="20"/>
      <c r="K444" s="20"/>
      <c r="L444" s="25"/>
      <c r="M444" s="25"/>
      <c r="N444" s="53" t="s">
        <v>73</v>
      </c>
      <c r="O444" s="54"/>
      <c r="P444" s="54"/>
      <c r="Q444" s="54"/>
      <c r="R444" s="54"/>
      <c r="S444" s="54"/>
      <c r="T444" s="55"/>
      <c r="U444" s="56">
        <f t="shared" si="249"/>
        <v>0</v>
      </c>
      <c r="V444" s="57"/>
      <c r="W444" s="19"/>
      <c r="X444" s="20"/>
      <c r="Y444" s="20"/>
      <c r="Z444" s="20"/>
      <c r="AA444" s="20"/>
      <c r="AB444" s="25"/>
      <c r="AC444" s="25"/>
      <c r="AD444" s="45" t="s">
        <v>73</v>
      </c>
      <c r="AE444" s="46"/>
      <c r="AF444" s="46"/>
      <c r="AG444" s="46"/>
      <c r="AH444" s="46"/>
      <c r="AI444" s="46"/>
      <c r="AJ444" s="47"/>
      <c r="AK444" s="48">
        <f t="shared" si="245"/>
        <v>0</v>
      </c>
      <c r="AL444" s="49"/>
      <c r="AM444" s="19"/>
      <c r="AN444" s="20"/>
      <c r="AO444" s="20"/>
      <c r="AP444" s="20"/>
      <c r="AQ444" s="20"/>
      <c r="AR444" s="25"/>
      <c r="AS444" s="25"/>
      <c r="AT444" s="45" t="s">
        <v>73</v>
      </c>
      <c r="AU444" s="46"/>
      <c r="AV444" s="46"/>
      <c r="AW444" s="46"/>
      <c r="AX444" s="46"/>
      <c r="AY444" s="46"/>
      <c r="AZ444" s="47"/>
      <c r="BA444" s="48">
        <f t="shared" si="246"/>
        <v>0</v>
      </c>
      <c r="BB444" s="49"/>
      <c r="BC444" s="19"/>
      <c r="BD444" s="20"/>
      <c r="BE444" s="20"/>
      <c r="BF444" s="20"/>
      <c r="BG444" s="20"/>
      <c r="BH444" s="25"/>
      <c r="BI444" s="25"/>
      <c r="BJ444" s="45" t="s">
        <v>73</v>
      </c>
      <c r="BK444" s="46"/>
      <c r="BL444" s="46"/>
      <c r="BM444" s="46"/>
      <c r="BN444" s="46"/>
      <c r="BO444" s="46"/>
      <c r="BP444" s="47"/>
      <c r="BQ444" s="48">
        <f t="shared" si="247"/>
        <v>0</v>
      </c>
      <c r="BR444" s="49"/>
      <c r="BS444" s="19"/>
      <c r="BT444" s="20"/>
      <c r="BU444" s="20"/>
      <c r="BV444" s="20"/>
      <c r="BW444" s="20"/>
      <c r="BX444" s="24"/>
      <c r="BY444" s="24"/>
      <c r="BZ444" s="45" t="s">
        <v>73</v>
      </c>
      <c r="CA444" s="46"/>
      <c r="CB444" s="46"/>
      <c r="CC444" s="46"/>
      <c r="CD444" s="46"/>
      <c r="CE444" s="46"/>
      <c r="CF444" s="47"/>
      <c r="CG444" s="48">
        <f t="shared" si="248"/>
        <v>0</v>
      </c>
      <c r="CH444" s="49"/>
      <c r="CI444" s="61"/>
      <c r="CJ444" s="88"/>
    </row>
    <row r="445" spans="1:88" ht="15.75" thickBot="1" x14ac:dyDescent="0.3">
      <c r="A445" s="86"/>
      <c r="B445" s="83"/>
      <c r="C445" s="83"/>
      <c r="D445" s="22" t="s">
        <v>54</v>
      </c>
      <c r="E445" s="41"/>
      <c r="F445" s="26"/>
      <c r="G445" s="37"/>
      <c r="H445" s="10"/>
      <c r="I445" s="10"/>
      <c r="J445" s="10"/>
      <c r="K445" s="10"/>
      <c r="L445" s="26"/>
      <c r="M445" s="26"/>
      <c r="N445" s="50" t="s">
        <v>59</v>
      </c>
      <c r="O445" s="51"/>
      <c r="P445" s="51"/>
      <c r="Q445" s="51"/>
      <c r="R445" s="51"/>
      <c r="S445" s="51"/>
      <c r="T445" s="52"/>
      <c r="U445" s="58">
        <f t="shared" si="249"/>
        <v>0</v>
      </c>
      <c r="V445" s="59"/>
      <c r="W445" s="12"/>
      <c r="X445" s="10"/>
      <c r="Y445" s="10"/>
      <c r="Z445" s="10"/>
      <c r="AA445" s="10"/>
      <c r="AB445" s="26"/>
      <c r="AC445" s="26"/>
      <c r="AD445" s="50" t="s">
        <v>59</v>
      </c>
      <c r="AE445" s="51"/>
      <c r="AF445" s="51"/>
      <c r="AG445" s="51"/>
      <c r="AH445" s="51"/>
      <c r="AI445" s="51"/>
      <c r="AJ445" s="52"/>
      <c r="AK445" s="58">
        <f t="shared" si="245"/>
        <v>0</v>
      </c>
      <c r="AL445" s="59"/>
      <c r="AM445" s="12"/>
      <c r="AN445" s="10"/>
      <c r="AO445" s="10"/>
      <c r="AP445" s="10"/>
      <c r="AQ445" s="10"/>
      <c r="AR445" s="26"/>
      <c r="AS445" s="26"/>
      <c r="AT445" s="50" t="s">
        <v>59</v>
      </c>
      <c r="AU445" s="51"/>
      <c r="AV445" s="51"/>
      <c r="AW445" s="51"/>
      <c r="AX445" s="51"/>
      <c r="AY445" s="51"/>
      <c r="AZ445" s="52"/>
      <c r="BA445" s="58">
        <f t="shared" si="246"/>
        <v>0</v>
      </c>
      <c r="BB445" s="59"/>
      <c r="BC445" s="12"/>
      <c r="BD445" s="10"/>
      <c r="BE445" s="10"/>
      <c r="BF445" s="10"/>
      <c r="BG445" s="10"/>
      <c r="BH445" s="26"/>
      <c r="BI445" s="26"/>
      <c r="BJ445" s="50" t="s">
        <v>59</v>
      </c>
      <c r="BK445" s="51"/>
      <c r="BL445" s="51"/>
      <c r="BM445" s="51"/>
      <c r="BN445" s="51"/>
      <c r="BO445" s="51"/>
      <c r="BP445" s="52"/>
      <c r="BQ445" s="58">
        <f t="shared" si="247"/>
        <v>0</v>
      </c>
      <c r="BR445" s="59"/>
      <c r="BS445" s="12"/>
      <c r="BT445" s="10"/>
      <c r="BU445" s="10"/>
      <c r="BV445" s="10"/>
      <c r="BW445" s="10"/>
      <c r="BX445" s="26"/>
      <c r="BY445" s="26"/>
      <c r="BZ445" s="50" t="s">
        <v>59</v>
      </c>
      <c r="CA445" s="51"/>
      <c r="CB445" s="51"/>
      <c r="CC445" s="51"/>
      <c r="CD445" s="51"/>
      <c r="CE445" s="51"/>
      <c r="CF445" s="52"/>
      <c r="CG445" s="58">
        <f t="shared" si="248"/>
        <v>0</v>
      </c>
      <c r="CH445" s="59"/>
      <c r="CI445" s="62"/>
      <c r="CJ445" s="89"/>
    </row>
    <row r="446" spans="1:88" x14ac:dyDescent="0.25">
      <c r="B446" s="4"/>
      <c r="D446" s="31"/>
      <c r="E446" s="31"/>
      <c r="F446" s="31"/>
      <c r="CI446" s="13"/>
    </row>
    <row r="447" spans="1:88" hidden="1" x14ac:dyDescent="0.25">
      <c r="B447" s="4"/>
      <c r="I447" t="s">
        <v>4</v>
      </c>
      <c r="CI447" s="13"/>
    </row>
    <row r="448" spans="1:88" hidden="1" x14ac:dyDescent="0.25">
      <c r="B448" s="4"/>
      <c r="I448" t="s">
        <v>5</v>
      </c>
      <c r="CI448" s="13"/>
    </row>
    <row r="449" spans="2:78" ht="17.25" customHeight="1" x14ac:dyDescent="0.25">
      <c r="B449" s="4"/>
      <c r="C449" t="s">
        <v>23</v>
      </c>
      <c r="D449" t="s">
        <v>48</v>
      </c>
    </row>
    <row r="450" spans="2:78" ht="27.75" customHeight="1" x14ac:dyDescent="0.25">
      <c r="B450" s="8"/>
      <c r="C450" t="s">
        <v>24</v>
      </c>
      <c r="D450" t="s">
        <v>37</v>
      </c>
      <c r="BZ450" t="s">
        <v>11</v>
      </c>
    </row>
    <row r="451" spans="2:78" ht="27.75" hidden="1" customHeight="1" x14ac:dyDescent="0.25"/>
    <row r="452" spans="2:78" ht="27.75" hidden="1" customHeight="1" x14ac:dyDescent="0.25">
      <c r="C452" t="s">
        <v>9</v>
      </c>
      <c r="G452" s="1">
        <v>0</v>
      </c>
      <c r="I452" t="s">
        <v>4</v>
      </c>
      <c r="O452">
        <v>2008</v>
      </c>
      <c r="R452" s="7">
        <v>45658</v>
      </c>
      <c r="S452" s="6">
        <v>40179</v>
      </c>
      <c r="T452" s="6"/>
      <c r="U452">
        <v>31</v>
      </c>
      <c r="AI452" s="5"/>
      <c r="AJ452" s="5"/>
      <c r="AY452" s="6"/>
      <c r="AZ452" s="6"/>
    </row>
    <row r="453" spans="2:78" ht="27.75" hidden="1" customHeight="1" x14ac:dyDescent="0.25">
      <c r="C453" t="s">
        <v>26</v>
      </c>
      <c r="G453" s="1">
        <v>1</v>
      </c>
      <c r="I453" t="s">
        <v>5</v>
      </c>
      <c r="O453">
        <v>2009</v>
      </c>
      <c r="R453" s="7">
        <v>45689</v>
      </c>
      <c r="S453" s="6"/>
      <c r="T453" s="6"/>
      <c r="U453">
        <v>28</v>
      </c>
      <c r="AI453" s="5"/>
      <c r="AJ453" s="5"/>
    </row>
    <row r="454" spans="2:78" ht="27.75" hidden="1" customHeight="1" x14ac:dyDescent="0.25">
      <c r="C454" t="s">
        <v>8</v>
      </c>
      <c r="G454" s="1">
        <v>2</v>
      </c>
      <c r="O454">
        <v>2010</v>
      </c>
      <c r="R454" s="7">
        <v>45717</v>
      </c>
      <c r="S454" s="6"/>
      <c r="T454" s="6"/>
      <c r="U454">
        <v>31</v>
      </c>
      <c r="AI454" s="5"/>
      <c r="AJ454" s="5"/>
    </row>
    <row r="455" spans="2:78" ht="27.75" hidden="1" customHeight="1" x14ac:dyDescent="0.25">
      <c r="C455" t="s">
        <v>3</v>
      </c>
      <c r="G455" s="1">
        <v>3</v>
      </c>
      <c r="O455">
        <v>2011</v>
      </c>
      <c r="R455" s="7">
        <v>45748</v>
      </c>
      <c r="U455">
        <v>30</v>
      </c>
      <c r="AI455" s="5"/>
      <c r="AJ455" s="5"/>
    </row>
    <row r="456" spans="2:78" ht="27.75" hidden="1" customHeight="1" x14ac:dyDescent="0.25">
      <c r="C456" t="s">
        <v>17</v>
      </c>
      <c r="G456" s="1">
        <v>4</v>
      </c>
      <c r="R456" s="7">
        <v>45778</v>
      </c>
      <c r="U456">
        <v>31</v>
      </c>
      <c r="AI456" s="5"/>
      <c r="AJ456" s="5"/>
    </row>
    <row r="457" spans="2:78" ht="27.75" hidden="1" customHeight="1" x14ac:dyDescent="0.25">
      <c r="C457" t="s">
        <v>2</v>
      </c>
      <c r="G457" s="1">
        <v>5</v>
      </c>
      <c r="R457" s="7">
        <v>45809</v>
      </c>
      <c r="U457">
        <v>30</v>
      </c>
      <c r="AI457" s="5"/>
      <c r="AJ457" s="5"/>
    </row>
    <row r="458" spans="2:78" ht="27.75" hidden="1" customHeight="1" x14ac:dyDescent="0.25">
      <c r="C458" t="s">
        <v>10</v>
      </c>
      <c r="G458" s="1">
        <v>6</v>
      </c>
      <c r="R458" s="7">
        <v>45839</v>
      </c>
      <c r="U458">
        <v>31</v>
      </c>
      <c r="AI458" s="5"/>
      <c r="AJ458" s="5"/>
    </row>
    <row r="459" spans="2:78" ht="27.75" hidden="1" customHeight="1" x14ac:dyDescent="0.25">
      <c r="C459" t="s">
        <v>80</v>
      </c>
      <c r="G459" s="1">
        <v>7</v>
      </c>
      <c r="R459" s="7">
        <v>45870</v>
      </c>
      <c r="U459">
        <v>31</v>
      </c>
      <c r="AI459" s="5"/>
      <c r="AJ459" s="5"/>
    </row>
    <row r="460" spans="2:78" ht="27.75" hidden="1" customHeight="1" x14ac:dyDescent="0.25">
      <c r="C460" t="s">
        <v>12</v>
      </c>
      <c r="G460" s="3">
        <v>8</v>
      </c>
      <c r="R460" s="7">
        <v>45901</v>
      </c>
      <c r="U460">
        <v>30</v>
      </c>
      <c r="AI460" s="5"/>
      <c r="AJ460" s="5"/>
    </row>
    <row r="461" spans="2:78" ht="27.75" hidden="1" customHeight="1" x14ac:dyDescent="0.25">
      <c r="C461" t="s">
        <v>14</v>
      </c>
      <c r="G461" s="3">
        <v>9</v>
      </c>
      <c r="R461" s="7">
        <v>45931</v>
      </c>
      <c r="U461">
        <v>31</v>
      </c>
      <c r="AI461" s="5"/>
      <c r="AJ461" s="5"/>
    </row>
    <row r="462" spans="2:78" ht="27.75" hidden="1" customHeight="1" x14ac:dyDescent="0.25">
      <c r="C462" t="s">
        <v>13</v>
      </c>
      <c r="G462" s="3" t="s">
        <v>38</v>
      </c>
      <c r="R462" s="7">
        <v>45962</v>
      </c>
      <c r="U462">
        <v>30</v>
      </c>
      <c r="AI462" s="5"/>
      <c r="AJ462" s="5"/>
    </row>
    <row r="463" spans="2:78" ht="27.75" hidden="1" customHeight="1" x14ac:dyDescent="0.25">
      <c r="C463" t="s">
        <v>15</v>
      </c>
      <c r="G463" s="1" t="s">
        <v>25</v>
      </c>
      <c r="R463" s="7">
        <v>45992</v>
      </c>
      <c r="U463">
        <v>31</v>
      </c>
      <c r="AI463" s="5"/>
      <c r="AJ463" s="5"/>
    </row>
    <row r="464" spans="2:78" ht="27.75" hidden="1" customHeight="1" x14ac:dyDescent="0.25">
      <c r="C464" t="s">
        <v>16</v>
      </c>
      <c r="G464" s="2" t="s">
        <v>6</v>
      </c>
      <c r="R464" s="7"/>
      <c r="AI464" s="5"/>
      <c r="AJ464" s="5"/>
    </row>
    <row r="465" spans="3:36" ht="27.75" hidden="1" customHeight="1" x14ac:dyDescent="0.25">
      <c r="C465" t="s">
        <v>18</v>
      </c>
      <c r="G465" s="2" t="s">
        <v>7</v>
      </c>
      <c r="R465" s="7"/>
      <c r="AI465" s="5"/>
      <c r="AJ465" s="5"/>
    </row>
    <row r="466" spans="3:36" ht="27.75" hidden="1" customHeight="1" x14ac:dyDescent="0.25">
      <c r="C466" t="s">
        <v>19</v>
      </c>
      <c r="R466" s="7"/>
      <c r="AI466" s="5"/>
      <c r="AJ466" s="5"/>
    </row>
    <row r="467" spans="3:36" ht="27.75" hidden="1" customHeight="1" x14ac:dyDescent="0.25">
      <c r="C467" t="s">
        <v>81</v>
      </c>
      <c r="R467" s="7"/>
      <c r="AI467" s="5"/>
      <c r="AJ467" s="5"/>
    </row>
    <row r="468" spans="3:36" ht="27.75" hidden="1" customHeight="1" x14ac:dyDescent="0.25">
      <c r="C468" t="s">
        <v>20</v>
      </c>
      <c r="R468" s="7"/>
      <c r="AI468" s="5"/>
      <c r="AJ468" s="5"/>
    </row>
    <row r="469" spans="3:36" ht="27.75" hidden="1" customHeight="1" x14ac:dyDescent="0.25">
      <c r="C469" t="s">
        <v>21</v>
      </c>
      <c r="R469" s="7"/>
      <c r="AI469" s="5"/>
      <c r="AJ469" s="5"/>
    </row>
    <row r="470" spans="3:36" ht="27.75" hidden="1" customHeight="1" x14ac:dyDescent="0.25">
      <c r="C470" t="s">
        <v>31</v>
      </c>
      <c r="R470" s="7"/>
      <c r="AI470" s="5"/>
      <c r="AJ470" s="5"/>
    </row>
    <row r="471" spans="3:36" ht="27.75" hidden="1" customHeight="1" x14ac:dyDescent="0.25">
      <c r="C471" t="s">
        <v>36</v>
      </c>
      <c r="R471" s="7"/>
      <c r="AI471" s="5"/>
      <c r="AJ471" s="5"/>
    </row>
    <row r="472" spans="3:36" ht="27.75" hidden="1" customHeight="1" x14ac:dyDescent="0.25">
      <c r="C472" t="s">
        <v>61</v>
      </c>
      <c r="R472" s="7"/>
      <c r="AI472" s="5"/>
      <c r="AJ472" s="5"/>
    </row>
    <row r="473" spans="3:36" ht="27.75" hidden="1" customHeight="1" x14ac:dyDescent="0.25">
      <c r="C473" t="s">
        <v>62</v>
      </c>
      <c r="R473" s="7"/>
      <c r="AI473" s="5"/>
      <c r="AJ473" s="5"/>
    </row>
    <row r="474" spans="3:36" ht="27.75" hidden="1" customHeight="1" x14ac:dyDescent="0.25">
      <c r="C474" t="s">
        <v>63</v>
      </c>
      <c r="R474" s="7"/>
      <c r="AI474" s="5"/>
      <c r="AJ474" s="5"/>
    </row>
    <row r="475" spans="3:36" ht="27.75" hidden="1" customHeight="1" x14ac:dyDescent="0.25">
      <c r="C475" t="s">
        <v>64</v>
      </c>
      <c r="R475" s="7"/>
      <c r="AI475" s="5"/>
      <c r="AJ475" s="5"/>
    </row>
    <row r="476" spans="3:36" ht="27.75" hidden="1" customHeight="1" x14ac:dyDescent="0.25">
      <c r="C476" t="s">
        <v>65</v>
      </c>
      <c r="AI476" s="5"/>
      <c r="AJ476" s="5"/>
    </row>
    <row r="477" spans="3:36" ht="27.75" hidden="1" customHeight="1" x14ac:dyDescent="0.25">
      <c r="C477" t="s">
        <v>66</v>
      </c>
      <c r="AI477" s="5"/>
      <c r="AJ477" s="5"/>
    </row>
    <row r="478" spans="3:36" ht="27.75" hidden="1" customHeight="1" x14ac:dyDescent="0.25">
      <c r="C478" t="s">
        <v>67</v>
      </c>
      <c r="AI478" s="5"/>
      <c r="AJ478" s="5"/>
    </row>
    <row r="479" spans="3:36" ht="27.75" hidden="1" customHeight="1" x14ac:dyDescent="0.25">
      <c r="C479" t="s">
        <v>68</v>
      </c>
      <c r="AI479" s="5"/>
      <c r="AJ479" s="5"/>
    </row>
    <row r="480" spans="3:36" ht="27.75" hidden="1" customHeight="1" x14ac:dyDescent="0.25">
      <c r="C480" t="s">
        <v>20</v>
      </c>
      <c r="AI480" s="5"/>
      <c r="AJ480" s="5"/>
    </row>
    <row r="481" spans="3:36" ht="27.75" hidden="1" customHeight="1" x14ac:dyDescent="0.25">
      <c r="C481" t="s">
        <v>69</v>
      </c>
      <c r="AI481" s="5"/>
      <c r="AJ481" s="5"/>
    </row>
    <row r="482" spans="3:36" ht="27.75" hidden="1" customHeight="1" x14ac:dyDescent="0.25">
      <c r="C482" t="s">
        <v>70</v>
      </c>
      <c r="AI482" s="5"/>
      <c r="AJ482" s="5"/>
    </row>
    <row r="483" spans="3:36" ht="27.75" hidden="1" customHeight="1" x14ac:dyDescent="0.25">
      <c r="C483" t="s">
        <v>71</v>
      </c>
      <c r="AI483" s="5"/>
      <c r="AJ483" s="5"/>
    </row>
    <row r="484" spans="3:36" ht="27.75" customHeight="1" x14ac:dyDescent="0.25">
      <c r="AI484" s="5"/>
      <c r="AJ484" s="5"/>
    </row>
    <row r="485" spans="3:36" ht="17.25" customHeight="1" x14ac:dyDescent="0.25"/>
    <row r="486" spans="3:36" ht="17.25" customHeight="1" x14ac:dyDescent="0.25"/>
    <row r="487" spans="3:36" ht="17.25" customHeight="1" x14ac:dyDescent="0.25"/>
  </sheetData>
  <sheetProtection insertRows="0" deleteRows="0" selectLockedCells="1"/>
  <mergeCells count="4217">
    <mergeCell ref="N439:T439"/>
    <mergeCell ref="U439:V439"/>
    <mergeCell ref="AD439:AJ439"/>
    <mergeCell ref="AK439:AL439"/>
    <mergeCell ref="AT439:AZ439"/>
    <mergeCell ref="BA439:BB439"/>
    <mergeCell ref="BJ439:BP439"/>
    <mergeCell ref="BQ439:BR439"/>
    <mergeCell ref="BZ439:CF439"/>
    <mergeCell ref="CG439:CH439"/>
    <mergeCell ref="N421:T421"/>
    <mergeCell ref="U421:V421"/>
    <mergeCell ref="AD421:AJ421"/>
    <mergeCell ref="AK421:AL421"/>
    <mergeCell ref="AT421:AZ421"/>
    <mergeCell ref="BA421:BB421"/>
    <mergeCell ref="BJ421:BP421"/>
    <mergeCell ref="BQ421:BR421"/>
    <mergeCell ref="BZ421:CF421"/>
    <mergeCell ref="CG421:CH421"/>
    <mergeCell ref="N430:T430"/>
    <mergeCell ref="U430:V430"/>
    <mergeCell ref="AD430:AJ430"/>
    <mergeCell ref="AK430:AL430"/>
    <mergeCell ref="AT430:AZ430"/>
    <mergeCell ref="BA430:BB430"/>
    <mergeCell ref="BJ430:BP430"/>
    <mergeCell ref="BQ430:BR430"/>
    <mergeCell ref="BZ430:CF430"/>
    <mergeCell ref="CG430:CH430"/>
    <mergeCell ref="BZ434:CF434"/>
    <mergeCell ref="U432:V432"/>
    <mergeCell ref="N403:T403"/>
    <mergeCell ref="U403:V403"/>
    <mergeCell ref="AD403:AJ403"/>
    <mergeCell ref="AK403:AL403"/>
    <mergeCell ref="AT403:AZ403"/>
    <mergeCell ref="BA403:BB403"/>
    <mergeCell ref="BJ403:BP403"/>
    <mergeCell ref="BQ403:BR403"/>
    <mergeCell ref="BZ403:CF403"/>
    <mergeCell ref="CG403:CH403"/>
    <mergeCell ref="N412:T412"/>
    <mergeCell ref="U412:V412"/>
    <mergeCell ref="AD412:AJ412"/>
    <mergeCell ref="AK412:AL412"/>
    <mergeCell ref="AT412:AZ412"/>
    <mergeCell ref="BA412:BB412"/>
    <mergeCell ref="BJ412:BP412"/>
    <mergeCell ref="BQ412:BR412"/>
    <mergeCell ref="BZ412:CF412"/>
    <mergeCell ref="CG412:CH412"/>
    <mergeCell ref="CG408:CH408"/>
    <mergeCell ref="BJ411:BP411"/>
    <mergeCell ref="BQ411:BR411"/>
    <mergeCell ref="BZ411:CF411"/>
    <mergeCell ref="N408:T408"/>
    <mergeCell ref="U408:V408"/>
    <mergeCell ref="AD408:AJ408"/>
    <mergeCell ref="AK408:AL408"/>
    <mergeCell ref="AT408:AZ408"/>
    <mergeCell ref="BA408:BB408"/>
    <mergeCell ref="BJ408:BP408"/>
    <mergeCell ref="BQ408:BR408"/>
    <mergeCell ref="N385:T385"/>
    <mergeCell ref="U385:V385"/>
    <mergeCell ref="AD385:AJ385"/>
    <mergeCell ref="AK385:AL385"/>
    <mergeCell ref="AT385:AZ385"/>
    <mergeCell ref="BA385:BB385"/>
    <mergeCell ref="BJ385:BP385"/>
    <mergeCell ref="BQ385:BR385"/>
    <mergeCell ref="BZ385:CF385"/>
    <mergeCell ref="CG385:CH385"/>
    <mergeCell ref="N394:T394"/>
    <mergeCell ref="U394:V394"/>
    <mergeCell ref="AD394:AJ394"/>
    <mergeCell ref="AK394:AL394"/>
    <mergeCell ref="AT394:AZ394"/>
    <mergeCell ref="BA394:BB394"/>
    <mergeCell ref="BJ394:BP394"/>
    <mergeCell ref="BQ394:BR394"/>
    <mergeCell ref="BZ394:CF394"/>
    <mergeCell ref="CG394:CH394"/>
    <mergeCell ref="BZ388:CF388"/>
    <mergeCell ref="U367:V367"/>
    <mergeCell ref="AD367:AJ367"/>
    <mergeCell ref="AK367:AL367"/>
    <mergeCell ref="AT367:AZ367"/>
    <mergeCell ref="BA367:BB367"/>
    <mergeCell ref="BJ367:BP367"/>
    <mergeCell ref="BQ367:BR367"/>
    <mergeCell ref="BZ367:CF367"/>
    <mergeCell ref="CG367:CH367"/>
    <mergeCell ref="N376:T376"/>
    <mergeCell ref="U376:V376"/>
    <mergeCell ref="AD376:AJ376"/>
    <mergeCell ref="AK376:AL376"/>
    <mergeCell ref="AT376:AZ376"/>
    <mergeCell ref="BA376:BB376"/>
    <mergeCell ref="BJ376:BP376"/>
    <mergeCell ref="BQ376:BR376"/>
    <mergeCell ref="BZ376:CF376"/>
    <mergeCell ref="CG376:CH376"/>
    <mergeCell ref="BZ370:CF370"/>
    <mergeCell ref="N331:T331"/>
    <mergeCell ref="U331:V331"/>
    <mergeCell ref="AD331:AJ331"/>
    <mergeCell ref="AK331:AL331"/>
    <mergeCell ref="AT331:AZ331"/>
    <mergeCell ref="BA331:BB331"/>
    <mergeCell ref="BJ331:BP331"/>
    <mergeCell ref="BQ331:BR331"/>
    <mergeCell ref="BZ331:CF331"/>
    <mergeCell ref="CG331:CH331"/>
    <mergeCell ref="N340:T340"/>
    <mergeCell ref="U340:V340"/>
    <mergeCell ref="AD340:AJ340"/>
    <mergeCell ref="AK340:AL340"/>
    <mergeCell ref="AT340:AZ340"/>
    <mergeCell ref="BA340:BB340"/>
    <mergeCell ref="BJ340:BP340"/>
    <mergeCell ref="BQ340:BR340"/>
    <mergeCell ref="BZ340:CF340"/>
    <mergeCell ref="CG340:CH340"/>
    <mergeCell ref="BZ334:CF334"/>
    <mergeCell ref="N286:T286"/>
    <mergeCell ref="U286:V286"/>
    <mergeCell ref="AD286:AJ286"/>
    <mergeCell ref="AK286:AL286"/>
    <mergeCell ref="AT286:AZ286"/>
    <mergeCell ref="BA286:BB286"/>
    <mergeCell ref="BJ286:BP286"/>
    <mergeCell ref="BQ286:BR286"/>
    <mergeCell ref="BZ286:CF286"/>
    <mergeCell ref="CG286:CH286"/>
    <mergeCell ref="CG282:CH282"/>
    <mergeCell ref="CG283:CH283"/>
    <mergeCell ref="N295:T295"/>
    <mergeCell ref="U295:V295"/>
    <mergeCell ref="AD295:AJ295"/>
    <mergeCell ref="AK295:AL295"/>
    <mergeCell ref="AT295:AZ295"/>
    <mergeCell ref="BA295:BB295"/>
    <mergeCell ref="BJ295:BP295"/>
    <mergeCell ref="BQ295:BR295"/>
    <mergeCell ref="BZ295:CF295"/>
    <mergeCell ref="CG295:CH295"/>
    <mergeCell ref="BZ291:CF291"/>
    <mergeCell ref="CG291:CH291"/>
    <mergeCell ref="BZ268:CF268"/>
    <mergeCell ref="CG268:CH268"/>
    <mergeCell ref="N277:T277"/>
    <mergeCell ref="U277:V277"/>
    <mergeCell ref="AD277:AJ277"/>
    <mergeCell ref="AK277:AL277"/>
    <mergeCell ref="AT277:AZ277"/>
    <mergeCell ref="BA277:BB277"/>
    <mergeCell ref="BJ277:BP277"/>
    <mergeCell ref="BQ277:BR277"/>
    <mergeCell ref="BZ277:CF277"/>
    <mergeCell ref="CG277:CH277"/>
    <mergeCell ref="N268:T268"/>
    <mergeCell ref="U268:V268"/>
    <mergeCell ref="AD268:AJ268"/>
    <mergeCell ref="AK268:AL268"/>
    <mergeCell ref="AT268:AZ268"/>
    <mergeCell ref="BA268:BB268"/>
    <mergeCell ref="BJ268:BP268"/>
    <mergeCell ref="BQ268:BR268"/>
    <mergeCell ref="N232:T232"/>
    <mergeCell ref="U232:V232"/>
    <mergeCell ref="AD232:AJ232"/>
    <mergeCell ref="AK232:AL232"/>
    <mergeCell ref="AT232:AZ232"/>
    <mergeCell ref="BA232:BB232"/>
    <mergeCell ref="BJ232:BP232"/>
    <mergeCell ref="BQ232:BR232"/>
    <mergeCell ref="BZ232:CF232"/>
    <mergeCell ref="CG232:CH232"/>
    <mergeCell ref="N241:T241"/>
    <mergeCell ref="U241:V241"/>
    <mergeCell ref="AD241:AJ241"/>
    <mergeCell ref="AK241:AL241"/>
    <mergeCell ref="AT241:AZ241"/>
    <mergeCell ref="BA241:BB241"/>
    <mergeCell ref="BJ241:BP241"/>
    <mergeCell ref="BQ241:BR241"/>
    <mergeCell ref="BZ241:CF241"/>
    <mergeCell ref="CG241:CH241"/>
    <mergeCell ref="N214:T214"/>
    <mergeCell ref="U214:V214"/>
    <mergeCell ref="AD214:AJ214"/>
    <mergeCell ref="AK214:AL214"/>
    <mergeCell ref="AT214:AZ214"/>
    <mergeCell ref="BA214:BB214"/>
    <mergeCell ref="BJ214:BP214"/>
    <mergeCell ref="BQ214:BR214"/>
    <mergeCell ref="BZ214:CF214"/>
    <mergeCell ref="CG214:CH214"/>
    <mergeCell ref="N223:T223"/>
    <mergeCell ref="U223:V223"/>
    <mergeCell ref="AD223:AJ223"/>
    <mergeCell ref="AK223:AL223"/>
    <mergeCell ref="AT223:AZ223"/>
    <mergeCell ref="BA223:BB223"/>
    <mergeCell ref="BJ223:BP223"/>
    <mergeCell ref="BQ223:BR223"/>
    <mergeCell ref="BZ223:CF223"/>
    <mergeCell ref="CG223:CH223"/>
    <mergeCell ref="AD219:AJ219"/>
    <mergeCell ref="AK219:AL219"/>
    <mergeCell ref="AT219:AZ219"/>
    <mergeCell ref="BA219:BB219"/>
    <mergeCell ref="BJ219:BP219"/>
    <mergeCell ref="BQ219:BR219"/>
    <mergeCell ref="BZ219:CF219"/>
    <mergeCell ref="CG219:CH219"/>
    <mergeCell ref="BZ216:CF216"/>
    <mergeCell ref="CG216:CH216"/>
    <mergeCell ref="N187:T187"/>
    <mergeCell ref="U187:V187"/>
    <mergeCell ref="AD187:AJ187"/>
    <mergeCell ref="AK187:AL187"/>
    <mergeCell ref="AT187:AZ187"/>
    <mergeCell ref="BA187:BB187"/>
    <mergeCell ref="BJ187:BP187"/>
    <mergeCell ref="BQ187:BR187"/>
    <mergeCell ref="BZ187:CF187"/>
    <mergeCell ref="CG187:CH187"/>
    <mergeCell ref="N196:T196"/>
    <mergeCell ref="U196:V196"/>
    <mergeCell ref="AD196:AJ196"/>
    <mergeCell ref="AK196:AL196"/>
    <mergeCell ref="AT196:AZ196"/>
    <mergeCell ref="BA196:BB196"/>
    <mergeCell ref="BJ196:BP196"/>
    <mergeCell ref="BQ196:BR196"/>
    <mergeCell ref="BZ196:CF196"/>
    <mergeCell ref="CG196:CH196"/>
    <mergeCell ref="N151:T151"/>
    <mergeCell ref="U151:V151"/>
    <mergeCell ref="AD151:AJ151"/>
    <mergeCell ref="AK151:AL151"/>
    <mergeCell ref="AT151:AZ151"/>
    <mergeCell ref="BA151:BB151"/>
    <mergeCell ref="BJ151:BP151"/>
    <mergeCell ref="BQ151:BR151"/>
    <mergeCell ref="BZ151:CF151"/>
    <mergeCell ref="CG151:CH151"/>
    <mergeCell ref="N160:T160"/>
    <mergeCell ref="U160:V160"/>
    <mergeCell ref="AD160:AJ160"/>
    <mergeCell ref="AK160:AL160"/>
    <mergeCell ref="AT160:AZ160"/>
    <mergeCell ref="BA160:BB160"/>
    <mergeCell ref="BJ160:BP160"/>
    <mergeCell ref="BQ160:BR160"/>
    <mergeCell ref="BZ160:CF160"/>
    <mergeCell ref="CG160:CH160"/>
    <mergeCell ref="N115:T115"/>
    <mergeCell ref="U115:V115"/>
    <mergeCell ref="AD115:AJ115"/>
    <mergeCell ref="AK115:AL115"/>
    <mergeCell ref="AT115:AZ115"/>
    <mergeCell ref="BA115:BB115"/>
    <mergeCell ref="BJ115:BP115"/>
    <mergeCell ref="BQ115:BR115"/>
    <mergeCell ref="BZ115:CF115"/>
    <mergeCell ref="CG115:CH115"/>
    <mergeCell ref="N124:T124"/>
    <mergeCell ref="U124:V124"/>
    <mergeCell ref="AD124:AJ124"/>
    <mergeCell ref="AK124:AL124"/>
    <mergeCell ref="AT124:AZ124"/>
    <mergeCell ref="BA124:BB124"/>
    <mergeCell ref="BJ124:BP124"/>
    <mergeCell ref="BQ124:BR124"/>
    <mergeCell ref="BZ124:CF124"/>
    <mergeCell ref="CG124:CH124"/>
    <mergeCell ref="N120:T120"/>
    <mergeCell ref="U120:V120"/>
    <mergeCell ref="AD120:AJ120"/>
    <mergeCell ref="AK120:AL120"/>
    <mergeCell ref="AT120:AZ120"/>
    <mergeCell ref="BA120:BB120"/>
    <mergeCell ref="BJ120:BP120"/>
    <mergeCell ref="BQ120:BR120"/>
    <mergeCell ref="BZ120:CF120"/>
    <mergeCell ref="CG120:CH120"/>
    <mergeCell ref="N88:T88"/>
    <mergeCell ref="U88:V88"/>
    <mergeCell ref="AD88:AJ88"/>
    <mergeCell ref="AK88:AL88"/>
    <mergeCell ref="AT88:AZ88"/>
    <mergeCell ref="BA88:BB88"/>
    <mergeCell ref="BJ88:BP88"/>
    <mergeCell ref="BQ88:BR88"/>
    <mergeCell ref="BZ88:CF88"/>
    <mergeCell ref="CG88:CH88"/>
    <mergeCell ref="N97:T97"/>
    <mergeCell ref="U97:V97"/>
    <mergeCell ref="AD97:AJ97"/>
    <mergeCell ref="AK97:AL97"/>
    <mergeCell ref="AT97:AZ97"/>
    <mergeCell ref="BA97:BB97"/>
    <mergeCell ref="BJ97:BP97"/>
    <mergeCell ref="BQ97:BR97"/>
    <mergeCell ref="BZ97:CF97"/>
    <mergeCell ref="CG97:CH97"/>
    <mergeCell ref="AT94:AZ94"/>
    <mergeCell ref="BA94:BB94"/>
    <mergeCell ref="BJ94:BP94"/>
    <mergeCell ref="BQ94:BR94"/>
    <mergeCell ref="BZ94:CF94"/>
    <mergeCell ref="CG94:CH94"/>
    <mergeCell ref="BJ92:BP92"/>
    <mergeCell ref="N70:T70"/>
    <mergeCell ref="U70:V70"/>
    <mergeCell ref="AD70:AJ70"/>
    <mergeCell ref="AK70:AL70"/>
    <mergeCell ref="AT70:AZ70"/>
    <mergeCell ref="BA70:BB70"/>
    <mergeCell ref="BJ70:BP70"/>
    <mergeCell ref="BQ70:BR70"/>
    <mergeCell ref="BZ70:CF70"/>
    <mergeCell ref="CG70:CH70"/>
    <mergeCell ref="N79:T79"/>
    <mergeCell ref="U79:V79"/>
    <mergeCell ref="AD79:AJ79"/>
    <mergeCell ref="AK79:AL79"/>
    <mergeCell ref="AT79:AZ79"/>
    <mergeCell ref="BA79:BB79"/>
    <mergeCell ref="BJ79:BP79"/>
    <mergeCell ref="BQ79:BR79"/>
    <mergeCell ref="BZ79:CF79"/>
    <mergeCell ref="CG79:CH79"/>
    <mergeCell ref="N74:T74"/>
    <mergeCell ref="U74:V74"/>
    <mergeCell ref="AD74:AJ74"/>
    <mergeCell ref="AK74:AL74"/>
    <mergeCell ref="AT74:AZ74"/>
    <mergeCell ref="BA74:BB74"/>
    <mergeCell ref="BJ74:BP74"/>
    <mergeCell ref="BQ74:BR74"/>
    <mergeCell ref="BZ74:CF74"/>
    <mergeCell ref="CG74:CH74"/>
    <mergeCell ref="N73:T73"/>
    <mergeCell ref="U73:V73"/>
    <mergeCell ref="N52:T52"/>
    <mergeCell ref="U52:V52"/>
    <mergeCell ref="AD52:AJ52"/>
    <mergeCell ref="AK52:AL52"/>
    <mergeCell ref="AT52:AZ52"/>
    <mergeCell ref="BA52:BB52"/>
    <mergeCell ref="BJ52:BP52"/>
    <mergeCell ref="BQ52:BR52"/>
    <mergeCell ref="BZ52:CF52"/>
    <mergeCell ref="CG52:CH52"/>
    <mergeCell ref="N61:T61"/>
    <mergeCell ref="U61:V61"/>
    <mergeCell ref="AD61:AJ61"/>
    <mergeCell ref="AK61:AL61"/>
    <mergeCell ref="AT61:AZ61"/>
    <mergeCell ref="BA61:BB61"/>
    <mergeCell ref="BJ61:BP61"/>
    <mergeCell ref="BQ61:BR61"/>
    <mergeCell ref="BZ61:CF61"/>
    <mergeCell ref="CG61:CH61"/>
    <mergeCell ref="BQ53:BR53"/>
    <mergeCell ref="BZ53:CF53"/>
    <mergeCell ref="CG53:CH53"/>
    <mergeCell ref="N54:T54"/>
    <mergeCell ref="U54:V54"/>
    <mergeCell ref="AD54:AJ54"/>
    <mergeCell ref="BZ54:CF54"/>
    <mergeCell ref="CG54:CH54"/>
    <mergeCell ref="N55:T55"/>
    <mergeCell ref="U55:V55"/>
    <mergeCell ref="AD55:AJ55"/>
    <mergeCell ref="AK55:AL55"/>
    <mergeCell ref="N43:T43"/>
    <mergeCell ref="U43:V43"/>
    <mergeCell ref="AD43:AJ43"/>
    <mergeCell ref="AK43:AL43"/>
    <mergeCell ref="AT43:AZ43"/>
    <mergeCell ref="BA43:BB43"/>
    <mergeCell ref="BJ43:BP43"/>
    <mergeCell ref="BQ43:BR43"/>
    <mergeCell ref="BZ43:CF43"/>
    <mergeCell ref="CG43:CH43"/>
    <mergeCell ref="N39:T39"/>
    <mergeCell ref="U39:V39"/>
    <mergeCell ref="AD39:AJ39"/>
    <mergeCell ref="AK39:AL39"/>
    <mergeCell ref="AT39:AZ39"/>
    <mergeCell ref="BA39:BB39"/>
    <mergeCell ref="BJ39:BP39"/>
    <mergeCell ref="BQ39:BR39"/>
    <mergeCell ref="BJ34:BP34"/>
    <mergeCell ref="BQ34:BR34"/>
    <mergeCell ref="BZ34:CF34"/>
    <mergeCell ref="CG34:CH34"/>
    <mergeCell ref="BZ28:CF28"/>
    <mergeCell ref="CG28:CH28"/>
    <mergeCell ref="CG29:CH29"/>
    <mergeCell ref="N31:T31"/>
    <mergeCell ref="U31:V31"/>
    <mergeCell ref="AD31:AJ31"/>
    <mergeCell ref="AK31:AL31"/>
    <mergeCell ref="AT31:AZ31"/>
    <mergeCell ref="BA31:BB31"/>
    <mergeCell ref="BJ31:BP31"/>
    <mergeCell ref="BQ31:BR31"/>
    <mergeCell ref="BZ31:CF31"/>
    <mergeCell ref="CG31:CH31"/>
    <mergeCell ref="N7:T7"/>
    <mergeCell ref="U7:V7"/>
    <mergeCell ref="AD7:AJ7"/>
    <mergeCell ref="AK7:AL7"/>
    <mergeCell ref="AT7:AZ7"/>
    <mergeCell ref="BA7:BB7"/>
    <mergeCell ref="BJ7:BP7"/>
    <mergeCell ref="BQ7:BR7"/>
    <mergeCell ref="BZ7:CF7"/>
    <mergeCell ref="CG7:CH7"/>
    <mergeCell ref="N16:T16"/>
    <mergeCell ref="U16:V16"/>
    <mergeCell ref="AD16:AJ16"/>
    <mergeCell ref="AK16:AL16"/>
    <mergeCell ref="AT16:AZ16"/>
    <mergeCell ref="BA16:BB16"/>
    <mergeCell ref="BJ16:BP16"/>
    <mergeCell ref="BQ16:BR16"/>
    <mergeCell ref="BZ16:CF16"/>
    <mergeCell ref="CG16:CH16"/>
    <mergeCell ref="CG13:CH13"/>
    <mergeCell ref="A428:A436"/>
    <mergeCell ref="B428:B436"/>
    <mergeCell ref="C428:C436"/>
    <mergeCell ref="U444:V444"/>
    <mergeCell ref="AD444:AJ444"/>
    <mergeCell ref="AK444:AL444"/>
    <mergeCell ref="CG445:CH445"/>
    <mergeCell ref="N445:T445"/>
    <mergeCell ref="U445:V445"/>
    <mergeCell ref="AD445:AJ445"/>
    <mergeCell ref="AK445:AL445"/>
    <mergeCell ref="AT445:AZ445"/>
    <mergeCell ref="BA445:BB445"/>
    <mergeCell ref="BJ445:BP445"/>
    <mergeCell ref="N444:T444"/>
    <mergeCell ref="BQ445:BR445"/>
    <mergeCell ref="BZ445:CF445"/>
    <mergeCell ref="A437:A445"/>
    <mergeCell ref="B437:B445"/>
    <mergeCell ref="C437:C445"/>
    <mergeCell ref="N436:T436"/>
    <mergeCell ref="U436:V436"/>
    <mergeCell ref="AD436:AJ436"/>
    <mergeCell ref="AK436:AL436"/>
    <mergeCell ref="AT436:AZ436"/>
    <mergeCell ref="BA436:BB436"/>
    <mergeCell ref="BJ436:BP436"/>
    <mergeCell ref="BQ436:BR436"/>
    <mergeCell ref="CG442:CH442"/>
    <mergeCell ref="N443:T443"/>
    <mergeCell ref="U443:V443"/>
    <mergeCell ref="AD443:AJ443"/>
    <mergeCell ref="AK443:AL443"/>
    <mergeCell ref="AT443:AZ443"/>
    <mergeCell ref="BA443:BB443"/>
    <mergeCell ref="BJ443:BP443"/>
    <mergeCell ref="CG434:CH434"/>
    <mergeCell ref="N433:T433"/>
    <mergeCell ref="U433:V433"/>
    <mergeCell ref="AD433:AJ433"/>
    <mergeCell ref="AK433:AL433"/>
    <mergeCell ref="AT433:AZ433"/>
    <mergeCell ref="BA433:BB433"/>
    <mergeCell ref="BJ433:BP433"/>
    <mergeCell ref="BQ433:BR433"/>
    <mergeCell ref="AD441:AJ441"/>
    <mergeCell ref="AK441:AL441"/>
    <mergeCell ref="AT441:AZ441"/>
    <mergeCell ref="BQ443:BR443"/>
    <mergeCell ref="BJ435:BP435"/>
    <mergeCell ref="BQ435:BR435"/>
    <mergeCell ref="BZ435:CF435"/>
    <mergeCell ref="CG435:CH435"/>
    <mergeCell ref="CG436:CH436"/>
    <mergeCell ref="BZ433:CF433"/>
    <mergeCell ref="CG443:CH443"/>
    <mergeCell ref="N442:T442"/>
    <mergeCell ref="U442:V442"/>
    <mergeCell ref="AD442:AJ442"/>
    <mergeCell ref="BZ443:CF443"/>
    <mergeCell ref="AK442:AL442"/>
    <mergeCell ref="AT442:AZ442"/>
    <mergeCell ref="BA442:BB442"/>
    <mergeCell ref="BJ442:BP442"/>
    <mergeCell ref="CI437:CI445"/>
    <mergeCell ref="CJ437:CJ445"/>
    <mergeCell ref="N438:T438"/>
    <mergeCell ref="U438:V438"/>
    <mergeCell ref="AD438:AJ438"/>
    <mergeCell ref="AK438:AL438"/>
    <mergeCell ref="AT438:AZ438"/>
    <mergeCell ref="BA438:BB438"/>
    <mergeCell ref="BJ438:BP438"/>
    <mergeCell ref="BQ438:BR438"/>
    <mergeCell ref="BZ438:CF438"/>
    <mergeCell ref="CG438:CH438"/>
    <mergeCell ref="N440:T440"/>
    <mergeCell ref="U440:V440"/>
    <mergeCell ref="AD440:AJ440"/>
    <mergeCell ref="AK440:AL440"/>
    <mergeCell ref="AT440:AZ440"/>
    <mergeCell ref="BA440:BB440"/>
    <mergeCell ref="BJ440:BP440"/>
    <mergeCell ref="BQ440:BR440"/>
    <mergeCell ref="BZ440:CF440"/>
    <mergeCell ref="BZ442:CF442"/>
    <mergeCell ref="BA441:BB441"/>
    <mergeCell ref="AT444:AZ444"/>
    <mergeCell ref="BA444:BB444"/>
    <mergeCell ref="BJ444:BP444"/>
    <mergeCell ref="BQ444:BR444"/>
    <mergeCell ref="BZ444:CF444"/>
    <mergeCell ref="CG444:CH444"/>
    <mergeCell ref="CG440:CH440"/>
    <mergeCell ref="N441:T441"/>
    <mergeCell ref="U441:V441"/>
    <mergeCell ref="CJ428:CJ436"/>
    <mergeCell ref="N429:T429"/>
    <mergeCell ref="U429:V429"/>
    <mergeCell ref="AD429:AJ429"/>
    <mergeCell ref="AK429:AL429"/>
    <mergeCell ref="AT429:AZ429"/>
    <mergeCell ref="BA429:BB429"/>
    <mergeCell ref="BJ429:BP429"/>
    <mergeCell ref="BQ429:BR429"/>
    <mergeCell ref="BZ429:CF429"/>
    <mergeCell ref="CG429:CH429"/>
    <mergeCell ref="N431:T431"/>
    <mergeCell ref="U431:V431"/>
    <mergeCell ref="AD431:AJ431"/>
    <mergeCell ref="AK431:AL431"/>
    <mergeCell ref="AT431:AZ431"/>
    <mergeCell ref="BA431:BB431"/>
    <mergeCell ref="BJ431:BP431"/>
    <mergeCell ref="BQ431:BR431"/>
    <mergeCell ref="BZ431:CF431"/>
    <mergeCell ref="CG431:CH431"/>
    <mergeCell ref="CI428:CI436"/>
    <mergeCell ref="CG433:CH433"/>
    <mergeCell ref="N434:T434"/>
    <mergeCell ref="U434:V434"/>
    <mergeCell ref="AD434:AJ434"/>
    <mergeCell ref="AK434:AL434"/>
    <mergeCell ref="AT434:AZ434"/>
    <mergeCell ref="BA434:BB434"/>
    <mergeCell ref="BJ434:BP434"/>
    <mergeCell ref="BQ434:BR434"/>
    <mergeCell ref="A419:A427"/>
    <mergeCell ref="B419:B427"/>
    <mergeCell ref="C419:C427"/>
    <mergeCell ref="N418:T418"/>
    <mergeCell ref="U418:V418"/>
    <mergeCell ref="AD418:AJ418"/>
    <mergeCell ref="AK418:AL418"/>
    <mergeCell ref="AT418:AZ418"/>
    <mergeCell ref="BA418:BB418"/>
    <mergeCell ref="BJ418:BP418"/>
    <mergeCell ref="BQ418:BR418"/>
    <mergeCell ref="BZ418:CF418"/>
    <mergeCell ref="BJ422:BP422"/>
    <mergeCell ref="BQ422:BR422"/>
    <mergeCell ref="BZ422:CF422"/>
    <mergeCell ref="N415:T415"/>
    <mergeCell ref="U415:V415"/>
    <mergeCell ref="AD415:AJ415"/>
    <mergeCell ref="AK415:AL415"/>
    <mergeCell ref="AT415:AZ415"/>
    <mergeCell ref="BA415:BB415"/>
    <mergeCell ref="BJ415:BP415"/>
    <mergeCell ref="BQ415:BR415"/>
    <mergeCell ref="BZ415:CF415"/>
    <mergeCell ref="BJ416:BP416"/>
    <mergeCell ref="BQ416:BR416"/>
    <mergeCell ref="BZ416:CF416"/>
    <mergeCell ref="AD424:AJ424"/>
    <mergeCell ref="AK424:AL424"/>
    <mergeCell ref="AT424:AZ424"/>
    <mergeCell ref="BA424:BB424"/>
    <mergeCell ref="N417:T417"/>
    <mergeCell ref="CI419:CI427"/>
    <mergeCell ref="CJ419:CJ427"/>
    <mergeCell ref="N420:T420"/>
    <mergeCell ref="U420:V420"/>
    <mergeCell ref="AD420:AJ420"/>
    <mergeCell ref="AK420:AL420"/>
    <mergeCell ref="AT420:AZ420"/>
    <mergeCell ref="BA420:BB420"/>
    <mergeCell ref="BJ420:BP420"/>
    <mergeCell ref="BQ420:BR420"/>
    <mergeCell ref="BZ420:CF420"/>
    <mergeCell ref="CG420:CH420"/>
    <mergeCell ref="N422:T422"/>
    <mergeCell ref="U422:V422"/>
    <mergeCell ref="AD422:AJ422"/>
    <mergeCell ref="AK422:AL422"/>
    <mergeCell ref="AT422:AZ422"/>
    <mergeCell ref="BA422:BB422"/>
    <mergeCell ref="BJ424:BP424"/>
    <mergeCell ref="BQ424:BR424"/>
    <mergeCell ref="BZ424:CF424"/>
    <mergeCell ref="BQ425:BR425"/>
    <mergeCell ref="BZ425:CF425"/>
    <mergeCell ref="CG425:CH425"/>
    <mergeCell ref="N426:T426"/>
    <mergeCell ref="U426:V426"/>
    <mergeCell ref="AD426:AJ426"/>
    <mergeCell ref="CG427:CH427"/>
    <mergeCell ref="CG422:CH422"/>
    <mergeCell ref="N423:T423"/>
    <mergeCell ref="U423:V423"/>
    <mergeCell ref="AD423:AJ423"/>
    <mergeCell ref="CI410:CI418"/>
    <mergeCell ref="CJ410:CJ418"/>
    <mergeCell ref="N411:T411"/>
    <mergeCell ref="U411:V411"/>
    <mergeCell ref="AK414:AL414"/>
    <mergeCell ref="AT414:AZ414"/>
    <mergeCell ref="BA414:BB414"/>
    <mergeCell ref="BJ414:BP414"/>
    <mergeCell ref="BQ414:BR414"/>
    <mergeCell ref="BZ414:CF414"/>
    <mergeCell ref="CG414:CH414"/>
    <mergeCell ref="CG409:CH409"/>
    <mergeCell ref="A410:A418"/>
    <mergeCell ref="B410:B418"/>
    <mergeCell ref="C410:C418"/>
    <mergeCell ref="N409:T409"/>
    <mergeCell ref="U409:V409"/>
    <mergeCell ref="AD409:AJ409"/>
    <mergeCell ref="AK409:AL409"/>
    <mergeCell ref="AT409:AZ409"/>
    <mergeCell ref="BA409:BB409"/>
    <mergeCell ref="BJ409:BP409"/>
    <mergeCell ref="BQ409:BR409"/>
    <mergeCell ref="BZ409:CF409"/>
    <mergeCell ref="CG415:CH415"/>
    <mergeCell ref="N416:T416"/>
    <mergeCell ref="U416:V416"/>
    <mergeCell ref="AD416:AJ416"/>
    <mergeCell ref="AK416:AL416"/>
    <mergeCell ref="AT416:AZ416"/>
    <mergeCell ref="BA416:BB416"/>
    <mergeCell ref="A401:A409"/>
    <mergeCell ref="B401:B409"/>
    <mergeCell ref="C401:C409"/>
    <mergeCell ref="N400:T400"/>
    <mergeCell ref="U400:V400"/>
    <mergeCell ref="AD400:AJ400"/>
    <mergeCell ref="AK400:AL400"/>
    <mergeCell ref="AT400:AZ400"/>
    <mergeCell ref="BA400:BB400"/>
    <mergeCell ref="BJ400:BP400"/>
    <mergeCell ref="BQ400:BR400"/>
    <mergeCell ref="BZ400:CF400"/>
    <mergeCell ref="CG406:CH406"/>
    <mergeCell ref="N407:T407"/>
    <mergeCell ref="U407:V407"/>
    <mergeCell ref="AD407:AJ407"/>
    <mergeCell ref="AK407:AL407"/>
    <mergeCell ref="AT407:AZ407"/>
    <mergeCell ref="BA407:BB407"/>
    <mergeCell ref="BJ407:BP407"/>
    <mergeCell ref="BQ407:BR407"/>
    <mergeCell ref="BZ407:CF407"/>
    <mergeCell ref="CG407:CH407"/>
    <mergeCell ref="N406:T406"/>
    <mergeCell ref="U406:V406"/>
    <mergeCell ref="AD406:AJ406"/>
    <mergeCell ref="AK406:AL406"/>
    <mergeCell ref="AT406:AZ406"/>
    <mergeCell ref="BA406:BB406"/>
    <mergeCell ref="BJ406:BP406"/>
    <mergeCell ref="BQ406:BR406"/>
    <mergeCell ref="CG400:CH400"/>
    <mergeCell ref="BZ406:CF406"/>
    <mergeCell ref="CI401:CI409"/>
    <mergeCell ref="CJ401:CJ409"/>
    <mergeCell ref="N402:T402"/>
    <mergeCell ref="U402:V402"/>
    <mergeCell ref="AD402:AJ402"/>
    <mergeCell ref="AK402:AL402"/>
    <mergeCell ref="AT402:AZ402"/>
    <mergeCell ref="BA402:BB402"/>
    <mergeCell ref="BJ402:BP402"/>
    <mergeCell ref="BQ402:BR402"/>
    <mergeCell ref="BZ402:CF402"/>
    <mergeCell ref="CG402:CH402"/>
    <mergeCell ref="N404:T404"/>
    <mergeCell ref="U404:V404"/>
    <mergeCell ref="AD404:AJ404"/>
    <mergeCell ref="AK404:AL404"/>
    <mergeCell ref="AT404:AZ404"/>
    <mergeCell ref="BA404:BB404"/>
    <mergeCell ref="BJ404:BP404"/>
    <mergeCell ref="BQ404:BR404"/>
    <mergeCell ref="BZ404:CF404"/>
    <mergeCell ref="CG404:CH404"/>
    <mergeCell ref="N405:T405"/>
    <mergeCell ref="U405:V405"/>
    <mergeCell ref="AD405:AJ405"/>
    <mergeCell ref="AK405:AL405"/>
    <mergeCell ref="AT405:AZ405"/>
    <mergeCell ref="BA405:BB405"/>
    <mergeCell ref="BJ405:BP405"/>
    <mergeCell ref="BQ405:BR405"/>
    <mergeCell ref="BZ405:CF405"/>
    <mergeCell ref="CG405:CH405"/>
    <mergeCell ref="A392:A400"/>
    <mergeCell ref="B392:B400"/>
    <mergeCell ref="C392:C400"/>
    <mergeCell ref="N391:T391"/>
    <mergeCell ref="U391:V391"/>
    <mergeCell ref="AD391:AJ391"/>
    <mergeCell ref="AK391:AL391"/>
    <mergeCell ref="AT391:AZ391"/>
    <mergeCell ref="BA391:BB391"/>
    <mergeCell ref="BJ391:BP391"/>
    <mergeCell ref="BQ391:BR391"/>
    <mergeCell ref="BZ391:CF391"/>
    <mergeCell ref="CG397:CH397"/>
    <mergeCell ref="N398:T398"/>
    <mergeCell ref="U398:V398"/>
    <mergeCell ref="AD398:AJ398"/>
    <mergeCell ref="AK398:AL398"/>
    <mergeCell ref="AT398:AZ398"/>
    <mergeCell ref="BA398:BB398"/>
    <mergeCell ref="BJ398:BP398"/>
    <mergeCell ref="BQ398:BR398"/>
    <mergeCell ref="BZ398:CF398"/>
    <mergeCell ref="CG398:CH398"/>
    <mergeCell ref="N397:T397"/>
    <mergeCell ref="U397:V397"/>
    <mergeCell ref="AD397:AJ397"/>
    <mergeCell ref="AK397:AL397"/>
    <mergeCell ref="AT397:AZ397"/>
    <mergeCell ref="BA397:BB397"/>
    <mergeCell ref="BJ397:BP397"/>
    <mergeCell ref="BQ397:BR397"/>
    <mergeCell ref="A383:A391"/>
    <mergeCell ref="CI392:CI400"/>
    <mergeCell ref="CJ392:CJ400"/>
    <mergeCell ref="N393:T393"/>
    <mergeCell ref="U393:V393"/>
    <mergeCell ref="AD393:AJ393"/>
    <mergeCell ref="AK393:AL393"/>
    <mergeCell ref="AT393:AZ393"/>
    <mergeCell ref="BA393:BB393"/>
    <mergeCell ref="BJ393:BP393"/>
    <mergeCell ref="BQ393:BR393"/>
    <mergeCell ref="BZ393:CF393"/>
    <mergeCell ref="CG393:CH393"/>
    <mergeCell ref="N395:T395"/>
    <mergeCell ref="U395:V395"/>
    <mergeCell ref="AD395:AJ395"/>
    <mergeCell ref="AK395:AL395"/>
    <mergeCell ref="AT395:AZ395"/>
    <mergeCell ref="BA395:BB395"/>
    <mergeCell ref="BJ395:BP395"/>
    <mergeCell ref="BQ395:BR395"/>
    <mergeCell ref="BZ395:CF395"/>
    <mergeCell ref="CG395:CH395"/>
    <mergeCell ref="N396:T396"/>
    <mergeCell ref="U396:V396"/>
    <mergeCell ref="AD396:AJ396"/>
    <mergeCell ref="AK396:AL396"/>
    <mergeCell ref="AT396:AZ396"/>
    <mergeCell ref="BA396:BB396"/>
    <mergeCell ref="BJ396:BP396"/>
    <mergeCell ref="BQ396:BR396"/>
    <mergeCell ref="BZ396:CF396"/>
    <mergeCell ref="CG396:CH396"/>
    <mergeCell ref="B383:B391"/>
    <mergeCell ref="C383:C391"/>
    <mergeCell ref="N382:T382"/>
    <mergeCell ref="U382:V382"/>
    <mergeCell ref="AD382:AJ382"/>
    <mergeCell ref="AK382:AL382"/>
    <mergeCell ref="AT382:AZ382"/>
    <mergeCell ref="BA382:BB382"/>
    <mergeCell ref="BJ382:BP382"/>
    <mergeCell ref="BQ382:BR382"/>
    <mergeCell ref="BZ382:CF382"/>
    <mergeCell ref="CG388:CH388"/>
    <mergeCell ref="N389:T389"/>
    <mergeCell ref="U389:V389"/>
    <mergeCell ref="AD389:AJ389"/>
    <mergeCell ref="AK389:AL389"/>
    <mergeCell ref="AT389:AZ389"/>
    <mergeCell ref="BA389:BB389"/>
    <mergeCell ref="BJ389:BP389"/>
    <mergeCell ref="BQ389:BR389"/>
    <mergeCell ref="BZ389:CF389"/>
    <mergeCell ref="CG389:CH389"/>
    <mergeCell ref="N388:T388"/>
    <mergeCell ref="U388:V388"/>
    <mergeCell ref="AD388:AJ388"/>
    <mergeCell ref="AK388:AL388"/>
    <mergeCell ref="AT388:AZ388"/>
    <mergeCell ref="BA388:BB388"/>
    <mergeCell ref="BJ388:BP388"/>
    <mergeCell ref="BQ388:BR388"/>
    <mergeCell ref="CG387:CH387"/>
    <mergeCell ref="CG382:CH382"/>
    <mergeCell ref="CI383:CI391"/>
    <mergeCell ref="CJ383:CJ391"/>
    <mergeCell ref="N384:T384"/>
    <mergeCell ref="U384:V384"/>
    <mergeCell ref="AD384:AJ384"/>
    <mergeCell ref="AK384:AL384"/>
    <mergeCell ref="AT384:AZ384"/>
    <mergeCell ref="BA384:BB384"/>
    <mergeCell ref="BJ384:BP384"/>
    <mergeCell ref="BQ384:BR384"/>
    <mergeCell ref="BZ384:CF384"/>
    <mergeCell ref="CG384:CH384"/>
    <mergeCell ref="N386:T386"/>
    <mergeCell ref="U386:V386"/>
    <mergeCell ref="AD386:AJ386"/>
    <mergeCell ref="AK386:AL386"/>
    <mergeCell ref="AT386:AZ386"/>
    <mergeCell ref="BA386:BB386"/>
    <mergeCell ref="BJ386:BP386"/>
    <mergeCell ref="BQ386:BR386"/>
    <mergeCell ref="BZ386:CF386"/>
    <mergeCell ref="CG386:CH386"/>
    <mergeCell ref="N387:T387"/>
    <mergeCell ref="U387:V387"/>
    <mergeCell ref="AD387:AJ387"/>
    <mergeCell ref="AK387:AL387"/>
    <mergeCell ref="AT387:AZ387"/>
    <mergeCell ref="BA387:BB387"/>
    <mergeCell ref="BJ387:BP387"/>
    <mergeCell ref="BQ387:BR387"/>
    <mergeCell ref="CG391:CH391"/>
    <mergeCell ref="BZ387:CF387"/>
    <mergeCell ref="A374:A382"/>
    <mergeCell ref="B374:B382"/>
    <mergeCell ref="C374:C382"/>
    <mergeCell ref="N373:T373"/>
    <mergeCell ref="U373:V373"/>
    <mergeCell ref="AD373:AJ373"/>
    <mergeCell ref="AK373:AL373"/>
    <mergeCell ref="AT373:AZ373"/>
    <mergeCell ref="BA373:BB373"/>
    <mergeCell ref="BJ373:BP373"/>
    <mergeCell ref="BQ373:BR373"/>
    <mergeCell ref="BZ373:CF373"/>
    <mergeCell ref="CG379:CH379"/>
    <mergeCell ref="N380:T380"/>
    <mergeCell ref="U380:V380"/>
    <mergeCell ref="AD380:AJ380"/>
    <mergeCell ref="AK380:AL380"/>
    <mergeCell ref="AT380:AZ380"/>
    <mergeCell ref="BA380:BB380"/>
    <mergeCell ref="BJ380:BP380"/>
    <mergeCell ref="BQ380:BR380"/>
    <mergeCell ref="BZ380:CF380"/>
    <mergeCell ref="CG380:CH380"/>
    <mergeCell ref="N379:T379"/>
    <mergeCell ref="U379:V379"/>
    <mergeCell ref="AD379:AJ379"/>
    <mergeCell ref="AK379:AL379"/>
    <mergeCell ref="AT379:AZ379"/>
    <mergeCell ref="BA379:BB379"/>
    <mergeCell ref="BJ379:BP379"/>
    <mergeCell ref="BQ379:BR379"/>
    <mergeCell ref="A365:A373"/>
    <mergeCell ref="CI374:CI382"/>
    <mergeCell ref="CJ374:CJ382"/>
    <mergeCell ref="N375:T375"/>
    <mergeCell ref="U375:V375"/>
    <mergeCell ref="AD375:AJ375"/>
    <mergeCell ref="AK375:AL375"/>
    <mergeCell ref="AT375:AZ375"/>
    <mergeCell ref="BA375:BB375"/>
    <mergeCell ref="BJ375:BP375"/>
    <mergeCell ref="BQ375:BR375"/>
    <mergeCell ref="BZ375:CF375"/>
    <mergeCell ref="CG375:CH375"/>
    <mergeCell ref="N377:T377"/>
    <mergeCell ref="U377:V377"/>
    <mergeCell ref="AD377:AJ377"/>
    <mergeCell ref="AK377:AL377"/>
    <mergeCell ref="AT377:AZ377"/>
    <mergeCell ref="BA377:BB377"/>
    <mergeCell ref="BJ377:BP377"/>
    <mergeCell ref="BQ377:BR377"/>
    <mergeCell ref="BZ377:CF377"/>
    <mergeCell ref="CG377:CH377"/>
    <mergeCell ref="N378:T378"/>
    <mergeCell ref="U378:V378"/>
    <mergeCell ref="AD378:AJ378"/>
    <mergeCell ref="AK378:AL378"/>
    <mergeCell ref="AT378:AZ378"/>
    <mergeCell ref="BA378:BB378"/>
    <mergeCell ref="BJ378:BP378"/>
    <mergeCell ref="BQ378:BR378"/>
    <mergeCell ref="BZ378:CF378"/>
    <mergeCell ref="CG378:CH378"/>
    <mergeCell ref="B365:B373"/>
    <mergeCell ref="C365:C373"/>
    <mergeCell ref="N364:T364"/>
    <mergeCell ref="U364:V364"/>
    <mergeCell ref="AD364:AJ364"/>
    <mergeCell ref="AK364:AL364"/>
    <mergeCell ref="AT364:AZ364"/>
    <mergeCell ref="BA364:BB364"/>
    <mergeCell ref="BJ364:BP364"/>
    <mergeCell ref="BQ364:BR364"/>
    <mergeCell ref="BZ364:CF364"/>
    <mergeCell ref="CG370:CH370"/>
    <mergeCell ref="N371:T371"/>
    <mergeCell ref="U371:V371"/>
    <mergeCell ref="AD371:AJ371"/>
    <mergeCell ref="AK371:AL371"/>
    <mergeCell ref="AT371:AZ371"/>
    <mergeCell ref="BA371:BB371"/>
    <mergeCell ref="BJ371:BP371"/>
    <mergeCell ref="BQ371:BR371"/>
    <mergeCell ref="BZ371:CF371"/>
    <mergeCell ref="CG371:CH371"/>
    <mergeCell ref="N370:T370"/>
    <mergeCell ref="U370:V370"/>
    <mergeCell ref="AD370:AJ370"/>
    <mergeCell ref="AK370:AL370"/>
    <mergeCell ref="AT370:AZ370"/>
    <mergeCell ref="BA370:BB370"/>
    <mergeCell ref="BJ370:BP370"/>
    <mergeCell ref="BQ370:BR370"/>
    <mergeCell ref="CG369:CH369"/>
    <mergeCell ref="CG364:CH364"/>
    <mergeCell ref="CI365:CI373"/>
    <mergeCell ref="CJ365:CJ373"/>
    <mergeCell ref="N366:T366"/>
    <mergeCell ref="U366:V366"/>
    <mergeCell ref="AD366:AJ366"/>
    <mergeCell ref="AK366:AL366"/>
    <mergeCell ref="AT366:AZ366"/>
    <mergeCell ref="BA366:BB366"/>
    <mergeCell ref="BJ366:BP366"/>
    <mergeCell ref="BQ366:BR366"/>
    <mergeCell ref="BZ366:CF366"/>
    <mergeCell ref="CG366:CH366"/>
    <mergeCell ref="N368:T368"/>
    <mergeCell ref="U368:V368"/>
    <mergeCell ref="AD368:AJ368"/>
    <mergeCell ref="AK368:AL368"/>
    <mergeCell ref="AT368:AZ368"/>
    <mergeCell ref="BA368:BB368"/>
    <mergeCell ref="BJ368:BP368"/>
    <mergeCell ref="BQ368:BR368"/>
    <mergeCell ref="BZ368:CF368"/>
    <mergeCell ref="CG368:CH368"/>
    <mergeCell ref="N369:T369"/>
    <mergeCell ref="U369:V369"/>
    <mergeCell ref="AD369:AJ369"/>
    <mergeCell ref="AK369:AL369"/>
    <mergeCell ref="AT369:AZ369"/>
    <mergeCell ref="BA369:BB369"/>
    <mergeCell ref="BJ369:BP369"/>
    <mergeCell ref="BQ369:BR369"/>
    <mergeCell ref="CG373:CH373"/>
    <mergeCell ref="BZ369:CF369"/>
    <mergeCell ref="A356:A364"/>
    <mergeCell ref="B356:B364"/>
    <mergeCell ref="C356:C364"/>
    <mergeCell ref="N355:T355"/>
    <mergeCell ref="U355:V355"/>
    <mergeCell ref="AD355:AJ355"/>
    <mergeCell ref="AK355:AL355"/>
    <mergeCell ref="AT355:AZ355"/>
    <mergeCell ref="BA355:BB355"/>
    <mergeCell ref="BJ355:BP355"/>
    <mergeCell ref="BQ355:BR355"/>
    <mergeCell ref="BZ355:CF355"/>
    <mergeCell ref="CG361:CH361"/>
    <mergeCell ref="N362:T362"/>
    <mergeCell ref="U362:V362"/>
    <mergeCell ref="AD362:AJ362"/>
    <mergeCell ref="AK362:AL362"/>
    <mergeCell ref="AT362:AZ362"/>
    <mergeCell ref="BA362:BB362"/>
    <mergeCell ref="BJ362:BP362"/>
    <mergeCell ref="BQ362:BR362"/>
    <mergeCell ref="BZ362:CF362"/>
    <mergeCell ref="CG362:CH362"/>
    <mergeCell ref="N361:T361"/>
    <mergeCell ref="U361:V361"/>
    <mergeCell ref="AD361:AJ361"/>
    <mergeCell ref="AK361:AL361"/>
    <mergeCell ref="AT361:AZ361"/>
    <mergeCell ref="BA361:BB361"/>
    <mergeCell ref="BJ361:BP361"/>
    <mergeCell ref="BQ361:BR361"/>
    <mergeCell ref="A347:A355"/>
    <mergeCell ref="CI356:CI364"/>
    <mergeCell ref="CJ356:CJ364"/>
    <mergeCell ref="N357:T357"/>
    <mergeCell ref="U357:V357"/>
    <mergeCell ref="AD357:AJ357"/>
    <mergeCell ref="AK357:AL357"/>
    <mergeCell ref="AT357:AZ357"/>
    <mergeCell ref="BA357:BB357"/>
    <mergeCell ref="BJ357:BP357"/>
    <mergeCell ref="BQ357:BR357"/>
    <mergeCell ref="BZ357:CF357"/>
    <mergeCell ref="CG357:CH357"/>
    <mergeCell ref="N359:T359"/>
    <mergeCell ref="U359:V359"/>
    <mergeCell ref="AD359:AJ359"/>
    <mergeCell ref="AK359:AL359"/>
    <mergeCell ref="AT359:AZ359"/>
    <mergeCell ref="BA359:BB359"/>
    <mergeCell ref="BJ359:BP359"/>
    <mergeCell ref="BQ359:BR359"/>
    <mergeCell ref="BZ359:CF359"/>
    <mergeCell ref="CG359:CH359"/>
    <mergeCell ref="N360:T360"/>
    <mergeCell ref="U360:V360"/>
    <mergeCell ref="AD360:AJ360"/>
    <mergeCell ref="AK360:AL360"/>
    <mergeCell ref="AT360:AZ360"/>
    <mergeCell ref="BA360:BB360"/>
    <mergeCell ref="BJ360:BP360"/>
    <mergeCell ref="BQ360:BR360"/>
    <mergeCell ref="BZ360:CF360"/>
    <mergeCell ref="CG360:CH360"/>
    <mergeCell ref="B347:B355"/>
    <mergeCell ref="C347:C355"/>
    <mergeCell ref="N346:T346"/>
    <mergeCell ref="U346:V346"/>
    <mergeCell ref="AD346:AJ346"/>
    <mergeCell ref="AK346:AL346"/>
    <mergeCell ref="AT346:AZ346"/>
    <mergeCell ref="BA346:BB346"/>
    <mergeCell ref="BJ346:BP346"/>
    <mergeCell ref="BQ346:BR346"/>
    <mergeCell ref="BZ346:CF346"/>
    <mergeCell ref="CG352:CH352"/>
    <mergeCell ref="N353:T353"/>
    <mergeCell ref="U353:V353"/>
    <mergeCell ref="AD353:AJ353"/>
    <mergeCell ref="AK353:AL353"/>
    <mergeCell ref="AT353:AZ353"/>
    <mergeCell ref="BA353:BB353"/>
    <mergeCell ref="BJ353:BP353"/>
    <mergeCell ref="BQ353:BR353"/>
    <mergeCell ref="BZ353:CF353"/>
    <mergeCell ref="CG353:CH353"/>
    <mergeCell ref="N352:T352"/>
    <mergeCell ref="U352:V352"/>
    <mergeCell ref="AD352:AJ352"/>
    <mergeCell ref="AK352:AL352"/>
    <mergeCell ref="AT352:AZ352"/>
    <mergeCell ref="BA352:BB352"/>
    <mergeCell ref="BJ352:BP352"/>
    <mergeCell ref="BQ352:BR352"/>
    <mergeCell ref="CG351:CH351"/>
    <mergeCell ref="CG346:CH346"/>
    <mergeCell ref="CI347:CI355"/>
    <mergeCell ref="CJ347:CJ355"/>
    <mergeCell ref="N348:T348"/>
    <mergeCell ref="U348:V348"/>
    <mergeCell ref="AD348:AJ348"/>
    <mergeCell ref="AK348:AL348"/>
    <mergeCell ref="AT348:AZ348"/>
    <mergeCell ref="BA348:BB348"/>
    <mergeCell ref="BJ348:BP348"/>
    <mergeCell ref="BQ348:BR348"/>
    <mergeCell ref="BZ348:CF348"/>
    <mergeCell ref="CG348:CH348"/>
    <mergeCell ref="N350:T350"/>
    <mergeCell ref="U350:V350"/>
    <mergeCell ref="AD350:AJ350"/>
    <mergeCell ref="AK350:AL350"/>
    <mergeCell ref="AT350:AZ350"/>
    <mergeCell ref="BA350:BB350"/>
    <mergeCell ref="BJ350:BP350"/>
    <mergeCell ref="BQ350:BR350"/>
    <mergeCell ref="BZ350:CF350"/>
    <mergeCell ref="CG350:CH350"/>
    <mergeCell ref="N351:T351"/>
    <mergeCell ref="U351:V351"/>
    <mergeCell ref="AD351:AJ351"/>
    <mergeCell ref="AK351:AL351"/>
    <mergeCell ref="AT351:AZ351"/>
    <mergeCell ref="BA351:BB351"/>
    <mergeCell ref="BJ351:BP351"/>
    <mergeCell ref="BQ351:BR351"/>
    <mergeCell ref="CG355:CH355"/>
    <mergeCell ref="BZ351:CF351"/>
    <mergeCell ref="A338:A346"/>
    <mergeCell ref="B338:B346"/>
    <mergeCell ref="C338:C346"/>
    <mergeCell ref="N337:T337"/>
    <mergeCell ref="U337:V337"/>
    <mergeCell ref="AD337:AJ337"/>
    <mergeCell ref="AK337:AL337"/>
    <mergeCell ref="AT337:AZ337"/>
    <mergeCell ref="BA337:BB337"/>
    <mergeCell ref="BJ337:BP337"/>
    <mergeCell ref="BQ337:BR337"/>
    <mergeCell ref="BZ337:CF337"/>
    <mergeCell ref="CG343:CH343"/>
    <mergeCell ref="N344:T344"/>
    <mergeCell ref="U344:V344"/>
    <mergeCell ref="AD344:AJ344"/>
    <mergeCell ref="AK344:AL344"/>
    <mergeCell ref="AT344:AZ344"/>
    <mergeCell ref="BA344:BB344"/>
    <mergeCell ref="BJ344:BP344"/>
    <mergeCell ref="BQ344:BR344"/>
    <mergeCell ref="BZ344:CF344"/>
    <mergeCell ref="CG344:CH344"/>
    <mergeCell ref="N343:T343"/>
    <mergeCell ref="U343:V343"/>
    <mergeCell ref="AD343:AJ343"/>
    <mergeCell ref="AK343:AL343"/>
    <mergeCell ref="AT343:AZ343"/>
    <mergeCell ref="BA343:BB343"/>
    <mergeCell ref="BJ343:BP343"/>
    <mergeCell ref="BQ343:BR343"/>
    <mergeCell ref="A329:A337"/>
    <mergeCell ref="CI338:CI346"/>
    <mergeCell ref="CJ338:CJ346"/>
    <mergeCell ref="N339:T339"/>
    <mergeCell ref="U339:V339"/>
    <mergeCell ref="AD339:AJ339"/>
    <mergeCell ref="AK339:AL339"/>
    <mergeCell ref="AT339:AZ339"/>
    <mergeCell ref="BA339:BB339"/>
    <mergeCell ref="BJ339:BP339"/>
    <mergeCell ref="BQ339:BR339"/>
    <mergeCell ref="BZ339:CF339"/>
    <mergeCell ref="CG339:CH339"/>
    <mergeCell ref="N341:T341"/>
    <mergeCell ref="U341:V341"/>
    <mergeCell ref="AD341:AJ341"/>
    <mergeCell ref="AK341:AL341"/>
    <mergeCell ref="AT341:AZ341"/>
    <mergeCell ref="BA341:BB341"/>
    <mergeCell ref="BJ341:BP341"/>
    <mergeCell ref="BQ341:BR341"/>
    <mergeCell ref="BZ341:CF341"/>
    <mergeCell ref="CG341:CH341"/>
    <mergeCell ref="N342:T342"/>
    <mergeCell ref="U342:V342"/>
    <mergeCell ref="AD342:AJ342"/>
    <mergeCell ref="AK342:AL342"/>
    <mergeCell ref="AT342:AZ342"/>
    <mergeCell ref="BA342:BB342"/>
    <mergeCell ref="BJ342:BP342"/>
    <mergeCell ref="BQ342:BR342"/>
    <mergeCell ref="BZ342:CF342"/>
    <mergeCell ref="CG342:CH342"/>
    <mergeCell ref="B329:B337"/>
    <mergeCell ref="C329:C337"/>
    <mergeCell ref="N328:T328"/>
    <mergeCell ref="U328:V328"/>
    <mergeCell ref="AD328:AJ328"/>
    <mergeCell ref="AK328:AL328"/>
    <mergeCell ref="AT328:AZ328"/>
    <mergeCell ref="BA328:BB328"/>
    <mergeCell ref="BJ328:BP328"/>
    <mergeCell ref="BQ328:BR328"/>
    <mergeCell ref="BZ328:CF328"/>
    <mergeCell ref="CG334:CH334"/>
    <mergeCell ref="N335:T335"/>
    <mergeCell ref="U335:V335"/>
    <mergeCell ref="AD335:AJ335"/>
    <mergeCell ref="AK335:AL335"/>
    <mergeCell ref="AT335:AZ335"/>
    <mergeCell ref="BA335:BB335"/>
    <mergeCell ref="BJ335:BP335"/>
    <mergeCell ref="BQ335:BR335"/>
    <mergeCell ref="BZ335:CF335"/>
    <mergeCell ref="CG335:CH335"/>
    <mergeCell ref="N334:T334"/>
    <mergeCell ref="U334:V334"/>
    <mergeCell ref="AD334:AJ334"/>
    <mergeCell ref="AK334:AL334"/>
    <mergeCell ref="AT334:AZ334"/>
    <mergeCell ref="BA334:BB334"/>
    <mergeCell ref="BJ334:BP334"/>
    <mergeCell ref="BQ334:BR334"/>
    <mergeCell ref="CG333:CH333"/>
    <mergeCell ref="CG328:CH328"/>
    <mergeCell ref="CI329:CI337"/>
    <mergeCell ref="CJ329:CJ337"/>
    <mergeCell ref="N330:T330"/>
    <mergeCell ref="U330:V330"/>
    <mergeCell ref="AD330:AJ330"/>
    <mergeCell ref="AK330:AL330"/>
    <mergeCell ref="AT330:AZ330"/>
    <mergeCell ref="BA330:BB330"/>
    <mergeCell ref="BJ330:BP330"/>
    <mergeCell ref="BQ330:BR330"/>
    <mergeCell ref="BZ330:CF330"/>
    <mergeCell ref="CG330:CH330"/>
    <mergeCell ref="N332:T332"/>
    <mergeCell ref="U332:V332"/>
    <mergeCell ref="AD332:AJ332"/>
    <mergeCell ref="AK332:AL332"/>
    <mergeCell ref="AT332:AZ332"/>
    <mergeCell ref="BA332:BB332"/>
    <mergeCell ref="BJ332:BP332"/>
    <mergeCell ref="BQ332:BR332"/>
    <mergeCell ref="BZ332:CF332"/>
    <mergeCell ref="CG332:CH332"/>
    <mergeCell ref="N333:T333"/>
    <mergeCell ref="U333:V333"/>
    <mergeCell ref="AD333:AJ333"/>
    <mergeCell ref="AK333:AL333"/>
    <mergeCell ref="AT333:AZ333"/>
    <mergeCell ref="BA333:BB333"/>
    <mergeCell ref="BJ333:BP333"/>
    <mergeCell ref="BQ333:BR333"/>
    <mergeCell ref="CG337:CH337"/>
    <mergeCell ref="BZ333:CF333"/>
    <mergeCell ref="A320:A328"/>
    <mergeCell ref="B320:B328"/>
    <mergeCell ref="C320:C328"/>
    <mergeCell ref="N319:T319"/>
    <mergeCell ref="U319:V319"/>
    <mergeCell ref="AD319:AJ319"/>
    <mergeCell ref="AK319:AL319"/>
    <mergeCell ref="AT319:AZ319"/>
    <mergeCell ref="BA319:BB319"/>
    <mergeCell ref="BJ319:BP319"/>
    <mergeCell ref="BQ319:BR319"/>
    <mergeCell ref="BZ319:CF319"/>
    <mergeCell ref="CG325:CH325"/>
    <mergeCell ref="N326:T326"/>
    <mergeCell ref="U326:V326"/>
    <mergeCell ref="AD326:AJ326"/>
    <mergeCell ref="AK326:AL326"/>
    <mergeCell ref="AT326:AZ326"/>
    <mergeCell ref="BA326:BB326"/>
    <mergeCell ref="BJ326:BP326"/>
    <mergeCell ref="BQ326:BR326"/>
    <mergeCell ref="BZ326:CF326"/>
    <mergeCell ref="CG326:CH326"/>
    <mergeCell ref="N325:T325"/>
    <mergeCell ref="U325:V325"/>
    <mergeCell ref="AD325:AJ325"/>
    <mergeCell ref="AK325:AL325"/>
    <mergeCell ref="AT325:AZ325"/>
    <mergeCell ref="BA325:BB325"/>
    <mergeCell ref="BJ325:BP325"/>
    <mergeCell ref="BQ325:BR325"/>
    <mergeCell ref="A311:A319"/>
    <mergeCell ref="CI320:CI328"/>
    <mergeCell ref="CJ320:CJ328"/>
    <mergeCell ref="N321:T321"/>
    <mergeCell ref="U321:V321"/>
    <mergeCell ref="AD321:AJ321"/>
    <mergeCell ref="AK321:AL321"/>
    <mergeCell ref="AT321:AZ321"/>
    <mergeCell ref="BA321:BB321"/>
    <mergeCell ref="BJ321:BP321"/>
    <mergeCell ref="BQ321:BR321"/>
    <mergeCell ref="BZ321:CF321"/>
    <mergeCell ref="CG321:CH321"/>
    <mergeCell ref="N323:T323"/>
    <mergeCell ref="U323:V323"/>
    <mergeCell ref="AD323:AJ323"/>
    <mergeCell ref="AK323:AL323"/>
    <mergeCell ref="AT323:AZ323"/>
    <mergeCell ref="BA323:BB323"/>
    <mergeCell ref="BJ323:BP323"/>
    <mergeCell ref="BQ323:BR323"/>
    <mergeCell ref="BZ323:CF323"/>
    <mergeCell ref="CG323:CH323"/>
    <mergeCell ref="N324:T324"/>
    <mergeCell ref="U324:V324"/>
    <mergeCell ref="AD324:AJ324"/>
    <mergeCell ref="AK324:AL324"/>
    <mergeCell ref="AT324:AZ324"/>
    <mergeCell ref="BA324:BB324"/>
    <mergeCell ref="BJ324:BP324"/>
    <mergeCell ref="BQ324:BR324"/>
    <mergeCell ref="BZ324:CF324"/>
    <mergeCell ref="CG324:CH324"/>
    <mergeCell ref="B311:B319"/>
    <mergeCell ref="C311:C319"/>
    <mergeCell ref="N310:T310"/>
    <mergeCell ref="U310:V310"/>
    <mergeCell ref="AD310:AJ310"/>
    <mergeCell ref="AK310:AL310"/>
    <mergeCell ref="AT310:AZ310"/>
    <mergeCell ref="BA310:BB310"/>
    <mergeCell ref="BJ310:BP310"/>
    <mergeCell ref="BQ310:BR310"/>
    <mergeCell ref="BZ310:CF310"/>
    <mergeCell ref="CG316:CH316"/>
    <mergeCell ref="N317:T317"/>
    <mergeCell ref="U317:V317"/>
    <mergeCell ref="AD317:AJ317"/>
    <mergeCell ref="AK317:AL317"/>
    <mergeCell ref="AT317:AZ317"/>
    <mergeCell ref="BA317:BB317"/>
    <mergeCell ref="BJ317:BP317"/>
    <mergeCell ref="BQ317:BR317"/>
    <mergeCell ref="BZ317:CF317"/>
    <mergeCell ref="CG317:CH317"/>
    <mergeCell ref="N316:T316"/>
    <mergeCell ref="U316:V316"/>
    <mergeCell ref="AD316:AJ316"/>
    <mergeCell ref="AK316:AL316"/>
    <mergeCell ref="AT316:AZ316"/>
    <mergeCell ref="BA316:BB316"/>
    <mergeCell ref="BJ316:BP316"/>
    <mergeCell ref="BQ316:BR316"/>
    <mergeCell ref="CG315:CH315"/>
    <mergeCell ref="CG310:CH310"/>
    <mergeCell ref="CI311:CI319"/>
    <mergeCell ref="CJ311:CJ319"/>
    <mergeCell ref="N312:T312"/>
    <mergeCell ref="U312:V312"/>
    <mergeCell ref="AD312:AJ312"/>
    <mergeCell ref="AK312:AL312"/>
    <mergeCell ref="AT312:AZ312"/>
    <mergeCell ref="BA312:BB312"/>
    <mergeCell ref="BJ312:BP312"/>
    <mergeCell ref="BQ312:BR312"/>
    <mergeCell ref="BZ312:CF312"/>
    <mergeCell ref="CG312:CH312"/>
    <mergeCell ref="N314:T314"/>
    <mergeCell ref="U314:V314"/>
    <mergeCell ref="AD314:AJ314"/>
    <mergeCell ref="AK314:AL314"/>
    <mergeCell ref="AT314:AZ314"/>
    <mergeCell ref="BA314:BB314"/>
    <mergeCell ref="BJ314:BP314"/>
    <mergeCell ref="BQ314:BR314"/>
    <mergeCell ref="BZ314:CF314"/>
    <mergeCell ref="CG314:CH314"/>
    <mergeCell ref="N315:T315"/>
    <mergeCell ref="U315:V315"/>
    <mergeCell ref="AD315:AJ315"/>
    <mergeCell ref="AK315:AL315"/>
    <mergeCell ref="AT315:AZ315"/>
    <mergeCell ref="BA315:BB315"/>
    <mergeCell ref="BJ315:BP315"/>
    <mergeCell ref="BQ315:BR315"/>
    <mergeCell ref="CG319:CH319"/>
    <mergeCell ref="BZ315:CF315"/>
    <mergeCell ref="A302:A310"/>
    <mergeCell ref="B302:B310"/>
    <mergeCell ref="C302:C310"/>
    <mergeCell ref="N301:T301"/>
    <mergeCell ref="U301:V301"/>
    <mergeCell ref="AD301:AJ301"/>
    <mergeCell ref="AK301:AL301"/>
    <mergeCell ref="AT301:AZ301"/>
    <mergeCell ref="BA301:BB301"/>
    <mergeCell ref="BJ301:BP301"/>
    <mergeCell ref="BQ301:BR301"/>
    <mergeCell ref="BZ301:CF301"/>
    <mergeCell ref="CG307:CH307"/>
    <mergeCell ref="N308:T308"/>
    <mergeCell ref="U308:V308"/>
    <mergeCell ref="AD308:AJ308"/>
    <mergeCell ref="AK308:AL308"/>
    <mergeCell ref="AT308:AZ308"/>
    <mergeCell ref="BA308:BB308"/>
    <mergeCell ref="BJ308:BP308"/>
    <mergeCell ref="BQ308:BR308"/>
    <mergeCell ref="BZ308:CF308"/>
    <mergeCell ref="CG308:CH308"/>
    <mergeCell ref="N307:T307"/>
    <mergeCell ref="U307:V307"/>
    <mergeCell ref="AD307:AJ307"/>
    <mergeCell ref="AK307:AL307"/>
    <mergeCell ref="AT307:AZ307"/>
    <mergeCell ref="BA307:BB307"/>
    <mergeCell ref="BJ307:BP307"/>
    <mergeCell ref="BQ307:BR307"/>
    <mergeCell ref="A293:A301"/>
    <mergeCell ref="CI302:CI310"/>
    <mergeCell ref="CJ302:CJ310"/>
    <mergeCell ref="N303:T303"/>
    <mergeCell ref="U303:V303"/>
    <mergeCell ref="AD303:AJ303"/>
    <mergeCell ref="AK303:AL303"/>
    <mergeCell ref="AT303:AZ303"/>
    <mergeCell ref="BA303:BB303"/>
    <mergeCell ref="BJ303:BP303"/>
    <mergeCell ref="BQ303:BR303"/>
    <mergeCell ref="BZ303:CF303"/>
    <mergeCell ref="CG303:CH303"/>
    <mergeCell ref="N305:T305"/>
    <mergeCell ref="U305:V305"/>
    <mergeCell ref="AD305:AJ305"/>
    <mergeCell ref="AK305:AL305"/>
    <mergeCell ref="AT305:AZ305"/>
    <mergeCell ref="BA305:BB305"/>
    <mergeCell ref="BJ305:BP305"/>
    <mergeCell ref="BQ305:BR305"/>
    <mergeCell ref="BZ305:CF305"/>
    <mergeCell ref="CG305:CH305"/>
    <mergeCell ref="N306:T306"/>
    <mergeCell ref="U306:V306"/>
    <mergeCell ref="AD306:AJ306"/>
    <mergeCell ref="AK306:AL306"/>
    <mergeCell ref="AT306:AZ306"/>
    <mergeCell ref="BA306:BB306"/>
    <mergeCell ref="BJ306:BP306"/>
    <mergeCell ref="BQ306:BR306"/>
    <mergeCell ref="BZ306:CF306"/>
    <mergeCell ref="CG306:CH306"/>
    <mergeCell ref="B293:B301"/>
    <mergeCell ref="C293:C301"/>
    <mergeCell ref="N292:T292"/>
    <mergeCell ref="U292:V292"/>
    <mergeCell ref="AD292:AJ292"/>
    <mergeCell ref="AK292:AL292"/>
    <mergeCell ref="AT292:AZ292"/>
    <mergeCell ref="BA292:BB292"/>
    <mergeCell ref="BJ292:BP292"/>
    <mergeCell ref="BQ292:BR292"/>
    <mergeCell ref="BZ292:CF292"/>
    <mergeCell ref="CG298:CH298"/>
    <mergeCell ref="N299:T299"/>
    <mergeCell ref="U299:V299"/>
    <mergeCell ref="AD299:AJ299"/>
    <mergeCell ref="AK299:AL299"/>
    <mergeCell ref="AT299:AZ299"/>
    <mergeCell ref="BA299:BB299"/>
    <mergeCell ref="BJ299:BP299"/>
    <mergeCell ref="BQ299:BR299"/>
    <mergeCell ref="BZ299:CF299"/>
    <mergeCell ref="CG299:CH299"/>
    <mergeCell ref="N298:T298"/>
    <mergeCell ref="U298:V298"/>
    <mergeCell ref="AD298:AJ298"/>
    <mergeCell ref="AK298:AL298"/>
    <mergeCell ref="AT298:AZ298"/>
    <mergeCell ref="BA298:BB298"/>
    <mergeCell ref="BJ298:BP298"/>
    <mergeCell ref="BQ298:BR298"/>
    <mergeCell ref="CG297:CH297"/>
    <mergeCell ref="CG292:CH292"/>
    <mergeCell ref="CI293:CI301"/>
    <mergeCell ref="CJ293:CJ301"/>
    <mergeCell ref="N294:T294"/>
    <mergeCell ref="U294:V294"/>
    <mergeCell ref="AD294:AJ294"/>
    <mergeCell ref="AK294:AL294"/>
    <mergeCell ref="AT294:AZ294"/>
    <mergeCell ref="BA294:BB294"/>
    <mergeCell ref="BJ294:BP294"/>
    <mergeCell ref="BQ294:BR294"/>
    <mergeCell ref="BZ294:CF294"/>
    <mergeCell ref="CG294:CH294"/>
    <mergeCell ref="N296:T296"/>
    <mergeCell ref="U296:V296"/>
    <mergeCell ref="AD296:AJ296"/>
    <mergeCell ref="AK296:AL296"/>
    <mergeCell ref="AT296:AZ296"/>
    <mergeCell ref="BA296:BB296"/>
    <mergeCell ref="BJ296:BP296"/>
    <mergeCell ref="BQ296:BR296"/>
    <mergeCell ref="BZ296:CF296"/>
    <mergeCell ref="CG296:CH296"/>
    <mergeCell ref="N297:T297"/>
    <mergeCell ref="U297:V297"/>
    <mergeCell ref="AD297:AJ297"/>
    <mergeCell ref="AK297:AL297"/>
    <mergeCell ref="AT297:AZ297"/>
    <mergeCell ref="BA297:BB297"/>
    <mergeCell ref="BJ297:BP297"/>
    <mergeCell ref="BQ297:BR297"/>
    <mergeCell ref="CG301:CH301"/>
    <mergeCell ref="BZ297:CF297"/>
    <mergeCell ref="A284:A292"/>
    <mergeCell ref="B284:B292"/>
    <mergeCell ref="C284:C292"/>
    <mergeCell ref="N283:T283"/>
    <mergeCell ref="U283:V283"/>
    <mergeCell ref="AD283:AJ283"/>
    <mergeCell ref="AK283:AL283"/>
    <mergeCell ref="AT283:AZ283"/>
    <mergeCell ref="BA283:BB283"/>
    <mergeCell ref="BJ283:BP283"/>
    <mergeCell ref="BQ283:BR283"/>
    <mergeCell ref="BZ283:CF283"/>
    <mergeCell ref="CG289:CH289"/>
    <mergeCell ref="N290:T290"/>
    <mergeCell ref="U290:V290"/>
    <mergeCell ref="AD290:AJ290"/>
    <mergeCell ref="AK290:AL290"/>
    <mergeCell ref="AT290:AZ290"/>
    <mergeCell ref="BA290:BB290"/>
    <mergeCell ref="BJ290:BP290"/>
    <mergeCell ref="BQ290:BR290"/>
    <mergeCell ref="BZ290:CF290"/>
    <mergeCell ref="CG290:CH290"/>
    <mergeCell ref="N289:T289"/>
    <mergeCell ref="U289:V289"/>
    <mergeCell ref="AD289:AJ289"/>
    <mergeCell ref="AK289:AL289"/>
    <mergeCell ref="AT289:AZ289"/>
    <mergeCell ref="BA289:BB289"/>
    <mergeCell ref="BJ289:BP289"/>
    <mergeCell ref="BQ289:BR289"/>
    <mergeCell ref="A275:A283"/>
    <mergeCell ref="CI284:CI292"/>
    <mergeCell ref="CJ284:CJ292"/>
    <mergeCell ref="N285:T285"/>
    <mergeCell ref="U285:V285"/>
    <mergeCell ref="AD285:AJ285"/>
    <mergeCell ref="AK285:AL285"/>
    <mergeCell ref="AT285:AZ285"/>
    <mergeCell ref="BA285:BB285"/>
    <mergeCell ref="BJ285:BP285"/>
    <mergeCell ref="BQ285:BR285"/>
    <mergeCell ref="BZ285:CF285"/>
    <mergeCell ref="CG285:CH285"/>
    <mergeCell ref="N287:T287"/>
    <mergeCell ref="U287:V287"/>
    <mergeCell ref="AD287:AJ287"/>
    <mergeCell ref="AK287:AL287"/>
    <mergeCell ref="AT287:AZ287"/>
    <mergeCell ref="BA287:BB287"/>
    <mergeCell ref="BJ287:BP287"/>
    <mergeCell ref="BQ287:BR287"/>
    <mergeCell ref="BZ287:CF287"/>
    <mergeCell ref="CG287:CH287"/>
    <mergeCell ref="N288:T288"/>
    <mergeCell ref="U288:V288"/>
    <mergeCell ref="AD288:AJ288"/>
    <mergeCell ref="AK288:AL288"/>
    <mergeCell ref="AT288:AZ288"/>
    <mergeCell ref="BA288:BB288"/>
    <mergeCell ref="BJ288:BP288"/>
    <mergeCell ref="BQ288:BR288"/>
    <mergeCell ref="BZ288:CF288"/>
    <mergeCell ref="CG288:CH288"/>
    <mergeCell ref="B275:B283"/>
    <mergeCell ref="C275:C283"/>
    <mergeCell ref="N274:T274"/>
    <mergeCell ref="U274:V274"/>
    <mergeCell ref="AD274:AJ274"/>
    <mergeCell ref="AK274:AL274"/>
    <mergeCell ref="AT274:AZ274"/>
    <mergeCell ref="BA274:BB274"/>
    <mergeCell ref="BJ274:BP274"/>
    <mergeCell ref="BQ274:BR274"/>
    <mergeCell ref="BZ274:CF274"/>
    <mergeCell ref="CG280:CH280"/>
    <mergeCell ref="N281:T281"/>
    <mergeCell ref="U281:V281"/>
    <mergeCell ref="AD281:AJ281"/>
    <mergeCell ref="AK281:AL281"/>
    <mergeCell ref="AT281:AZ281"/>
    <mergeCell ref="BA281:BB281"/>
    <mergeCell ref="BJ281:BP281"/>
    <mergeCell ref="BQ281:BR281"/>
    <mergeCell ref="BZ281:CF281"/>
    <mergeCell ref="CG281:CH281"/>
    <mergeCell ref="N280:T280"/>
    <mergeCell ref="U280:V280"/>
    <mergeCell ref="AD280:AJ280"/>
    <mergeCell ref="AK280:AL280"/>
    <mergeCell ref="AT280:AZ280"/>
    <mergeCell ref="BA280:BB280"/>
    <mergeCell ref="BJ280:BP280"/>
    <mergeCell ref="BQ280:BR280"/>
    <mergeCell ref="BZ280:CF280"/>
    <mergeCell ref="BZ282:CF282"/>
    <mergeCell ref="CI275:CI283"/>
    <mergeCell ref="CJ275:CJ283"/>
    <mergeCell ref="N276:T276"/>
    <mergeCell ref="U276:V276"/>
    <mergeCell ref="AD276:AJ276"/>
    <mergeCell ref="AK276:AL276"/>
    <mergeCell ref="AT276:AZ276"/>
    <mergeCell ref="BA276:BB276"/>
    <mergeCell ref="BJ276:BP276"/>
    <mergeCell ref="BQ276:BR276"/>
    <mergeCell ref="BZ276:CF276"/>
    <mergeCell ref="CG276:CH276"/>
    <mergeCell ref="N278:T278"/>
    <mergeCell ref="U278:V278"/>
    <mergeCell ref="AD278:AJ278"/>
    <mergeCell ref="AK278:AL278"/>
    <mergeCell ref="AT278:AZ278"/>
    <mergeCell ref="BA278:BB278"/>
    <mergeCell ref="BJ278:BP278"/>
    <mergeCell ref="BQ278:BR278"/>
    <mergeCell ref="BZ278:CF278"/>
    <mergeCell ref="CG278:CH278"/>
    <mergeCell ref="N279:T279"/>
    <mergeCell ref="U279:V279"/>
    <mergeCell ref="AD279:AJ279"/>
    <mergeCell ref="AK279:AL279"/>
    <mergeCell ref="AT279:AZ279"/>
    <mergeCell ref="BA279:BB279"/>
    <mergeCell ref="BJ279:BP279"/>
    <mergeCell ref="BQ279:BR279"/>
    <mergeCell ref="BZ279:CF279"/>
    <mergeCell ref="CG279:CH279"/>
    <mergeCell ref="A266:A274"/>
    <mergeCell ref="B266:B274"/>
    <mergeCell ref="C266:C274"/>
    <mergeCell ref="N265:T265"/>
    <mergeCell ref="U265:V265"/>
    <mergeCell ref="AD265:AJ265"/>
    <mergeCell ref="AK265:AL265"/>
    <mergeCell ref="AT265:AZ265"/>
    <mergeCell ref="BA265:BB265"/>
    <mergeCell ref="BJ265:BP265"/>
    <mergeCell ref="BQ265:BR265"/>
    <mergeCell ref="BZ265:CF265"/>
    <mergeCell ref="CG271:CH271"/>
    <mergeCell ref="N272:T272"/>
    <mergeCell ref="U272:V272"/>
    <mergeCell ref="AD272:AJ272"/>
    <mergeCell ref="AK272:AL272"/>
    <mergeCell ref="AT272:AZ272"/>
    <mergeCell ref="BA272:BB272"/>
    <mergeCell ref="BJ272:BP272"/>
    <mergeCell ref="BQ272:BR272"/>
    <mergeCell ref="BZ272:CF272"/>
    <mergeCell ref="CG272:CH272"/>
    <mergeCell ref="N271:T271"/>
    <mergeCell ref="U271:V271"/>
    <mergeCell ref="AD271:AJ271"/>
    <mergeCell ref="AK271:AL271"/>
    <mergeCell ref="AT271:AZ271"/>
    <mergeCell ref="BA271:BB271"/>
    <mergeCell ref="BJ271:BP271"/>
    <mergeCell ref="BQ271:BR271"/>
    <mergeCell ref="A257:A265"/>
    <mergeCell ref="CJ266:CJ274"/>
    <mergeCell ref="N267:T267"/>
    <mergeCell ref="U267:V267"/>
    <mergeCell ref="AD267:AJ267"/>
    <mergeCell ref="AK267:AL267"/>
    <mergeCell ref="AT267:AZ267"/>
    <mergeCell ref="BA267:BB267"/>
    <mergeCell ref="BJ267:BP267"/>
    <mergeCell ref="BQ267:BR267"/>
    <mergeCell ref="BZ267:CF267"/>
    <mergeCell ref="CG267:CH267"/>
    <mergeCell ref="N269:T269"/>
    <mergeCell ref="U269:V269"/>
    <mergeCell ref="AD269:AJ269"/>
    <mergeCell ref="AK269:AL269"/>
    <mergeCell ref="AT269:AZ269"/>
    <mergeCell ref="BA269:BB269"/>
    <mergeCell ref="BJ269:BP269"/>
    <mergeCell ref="BQ269:BR269"/>
    <mergeCell ref="BZ269:CF269"/>
    <mergeCell ref="CG269:CH269"/>
    <mergeCell ref="N270:T270"/>
    <mergeCell ref="U270:V270"/>
    <mergeCell ref="AD270:AJ270"/>
    <mergeCell ref="AK270:AL270"/>
    <mergeCell ref="AT270:AZ270"/>
    <mergeCell ref="BA270:BB270"/>
    <mergeCell ref="BJ270:BP270"/>
    <mergeCell ref="BQ270:BR270"/>
    <mergeCell ref="BZ270:CF270"/>
    <mergeCell ref="CG270:CH270"/>
    <mergeCell ref="BZ271:CF271"/>
    <mergeCell ref="CI266:CI274"/>
    <mergeCell ref="CG265:CH265"/>
    <mergeCell ref="CG274:CH274"/>
    <mergeCell ref="N264:T264"/>
    <mergeCell ref="U264:V264"/>
    <mergeCell ref="AD264:AJ264"/>
    <mergeCell ref="AK264:AL264"/>
    <mergeCell ref="AT264:AZ264"/>
    <mergeCell ref="BA264:BB264"/>
    <mergeCell ref="BJ264:BP264"/>
    <mergeCell ref="BQ264:BR264"/>
    <mergeCell ref="BZ264:CF264"/>
    <mergeCell ref="CG264:CH264"/>
    <mergeCell ref="N273:T273"/>
    <mergeCell ref="U273:V273"/>
    <mergeCell ref="AD273:AJ273"/>
    <mergeCell ref="CI257:CI265"/>
    <mergeCell ref="AK273:AL273"/>
    <mergeCell ref="AT273:AZ273"/>
    <mergeCell ref="BA273:BB273"/>
    <mergeCell ref="BJ273:BP273"/>
    <mergeCell ref="BQ273:BR273"/>
    <mergeCell ref="BZ273:CF273"/>
    <mergeCell ref="CG273:CH273"/>
    <mergeCell ref="N259:T259"/>
    <mergeCell ref="U259:V259"/>
    <mergeCell ref="AD259:AJ259"/>
    <mergeCell ref="AK259:AL259"/>
    <mergeCell ref="AT259:AZ259"/>
    <mergeCell ref="BA259:BB259"/>
    <mergeCell ref="BJ259:BP259"/>
    <mergeCell ref="BQ259:BR259"/>
    <mergeCell ref="B257:B265"/>
    <mergeCell ref="C257:C265"/>
    <mergeCell ref="N256:T256"/>
    <mergeCell ref="U256:V256"/>
    <mergeCell ref="AD256:AJ256"/>
    <mergeCell ref="AK256:AL256"/>
    <mergeCell ref="AT256:AZ256"/>
    <mergeCell ref="BA256:BB256"/>
    <mergeCell ref="BJ256:BP256"/>
    <mergeCell ref="BQ256:BR256"/>
    <mergeCell ref="BZ256:CF256"/>
    <mergeCell ref="CG262:CH262"/>
    <mergeCell ref="N263:T263"/>
    <mergeCell ref="U263:V263"/>
    <mergeCell ref="AD263:AJ263"/>
    <mergeCell ref="AK263:AL263"/>
    <mergeCell ref="AT263:AZ263"/>
    <mergeCell ref="BA263:BB263"/>
    <mergeCell ref="BJ263:BP263"/>
    <mergeCell ref="BQ263:BR263"/>
    <mergeCell ref="BZ263:CF263"/>
    <mergeCell ref="CG263:CH263"/>
    <mergeCell ref="N262:T262"/>
    <mergeCell ref="U262:V262"/>
    <mergeCell ref="AD262:AJ262"/>
    <mergeCell ref="AK262:AL262"/>
    <mergeCell ref="AT262:AZ262"/>
    <mergeCell ref="BA262:BB262"/>
    <mergeCell ref="BJ262:BP262"/>
    <mergeCell ref="BQ262:BR262"/>
    <mergeCell ref="BZ259:CF259"/>
    <mergeCell ref="CG259:CH259"/>
    <mergeCell ref="CJ257:CJ265"/>
    <mergeCell ref="N258:T258"/>
    <mergeCell ref="U258:V258"/>
    <mergeCell ref="AD258:AJ258"/>
    <mergeCell ref="AK258:AL258"/>
    <mergeCell ref="AT258:AZ258"/>
    <mergeCell ref="BA258:BB258"/>
    <mergeCell ref="BJ258:BP258"/>
    <mergeCell ref="BQ258:BR258"/>
    <mergeCell ref="BZ258:CF258"/>
    <mergeCell ref="CG258:CH258"/>
    <mergeCell ref="N260:T260"/>
    <mergeCell ref="U260:V260"/>
    <mergeCell ref="AD260:AJ260"/>
    <mergeCell ref="AK260:AL260"/>
    <mergeCell ref="AT260:AZ260"/>
    <mergeCell ref="BA260:BB260"/>
    <mergeCell ref="BJ260:BP260"/>
    <mergeCell ref="BQ260:BR260"/>
    <mergeCell ref="BZ260:CF260"/>
    <mergeCell ref="CG260:CH260"/>
    <mergeCell ref="N261:T261"/>
    <mergeCell ref="U261:V261"/>
    <mergeCell ref="AD261:AJ261"/>
    <mergeCell ref="AK261:AL261"/>
    <mergeCell ref="AT261:AZ261"/>
    <mergeCell ref="BA261:BB261"/>
    <mergeCell ref="BJ261:BP261"/>
    <mergeCell ref="BQ261:BR261"/>
    <mergeCell ref="BZ261:CF261"/>
    <mergeCell ref="CG261:CH261"/>
    <mergeCell ref="BZ262:CF262"/>
    <mergeCell ref="A248:A256"/>
    <mergeCell ref="B248:B256"/>
    <mergeCell ref="C248:C256"/>
    <mergeCell ref="N247:T247"/>
    <mergeCell ref="U247:V247"/>
    <mergeCell ref="AD247:AJ247"/>
    <mergeCell ref="AK247:AL247"/>
    <mergeCell ref="AT247:AZ247"/>
    <mergeCell ref="BA247:BB247"/>
    <mergeCell ref="BJ247:BP247"/>
    <mergeCell ref="BQ247:BR247"/>
    <mergeCell ref="BZ247:CF247"/>
    <mergeCell ref="CG253:CH253"/>
    <mergeCell ref="N254:T254"/>
    <mergeCell ref="U254:V254"/>
    <mergeCell ref="AD254:AJ254"/>
    <mergeCell ref="AK254:AL254"/>
    <mergeCell ref="AT254:AZ254"/>
    <mergeCell ref="BA254:BB254"/>
    <mergeCell ref="BJ254:BP254"/>
    <mergeCell ref="BQ254:BR254"/>
    <mergeCell ref="BZ254:CF254"/>
    <mergeCell ref="CG254:CH254"/>
    <mergeCell ref="N253:T253"/>
    <mergeCell ref="U253:V253"/>
    <mergeCell ref="AD253:AJ253"/>
    <mergeCell ref="AK253:AL253"/>
    <mergeCell ref="AT253:AZ253"/>
    <mergeCell ref="BA253:BB253"/>
    <mergeCell ref="BJ253:BP253"/>
    <mergeCell ref="BQ253:BR253"/>
    <mergeCell ref="A239:A247"/>
    <mergeCell ref="CI248:CI256"/>
    <mergeCell ref="CJ248:CJ256"/>
    <mergeCell ref="N249:T249"/>
    <mergeCell ref="U249:V249"/>
    <mergeCell ref="AD249:AJ249"/>
    <mergeCell ref="AK249:AL249"/>
    <mergeCell ref="AT249:AZ249"/>
    <mergeCell ref="BA249:BB249"/>
    <mergeCell ref="BJ249:BP249"/>
    <mergeCell ref="BQ249:BR249"/>
    <mergeCell ref="BZ249:CF249"/>
    <mergeCell ref="CG249:CH249"/>
    <mergeCell ref="N251:T251"/>
    <mergeCell ref="U251:V251"/>
    <mergeCell ref="AD251:AJ251"/>
    <mergeCell ref="AK251:AL251"/>
    <mergeCell ref="AT251:AZ251"/>
    <mergeCell ref="BA251:BB251"/>
    <mergeCell ref="BJ251:BP251"/>
    <mergeCell ref="BQ251:BR251"/>
    <mergeCell ref="BZ251:CF251"/>
    <mergeCell ref="CG251:CH251"/>
    <mergeCell ref="N252:T252"/>
    <mergeCell ref="U252:V252"/>
    <mergeCell ref="AD252:AJ252"/>
    <mergeCell ref="AK252:AL252"/>
    <mergeCell ref="AT252:AZ252"/>
    <mergeCell ref="BA252:BB252"/>
    <mergeCell ref="BJ252:BP252"/>
    <mergeCell ref="BQ252:BR252"/>
    <mergeCell ref="CG256:CH256"/>
    <mergeCell ref="CG252:CH252"/>
    <mergeCell ref="B239:B247"/>
    <mergeCell ref="C239:C247"/>
    <mergeCell ref="N238:T238"/>
    <mergeCell ref="U238:V238"/>
    <mergeCell ref="AD238:AJ238"/>
    <mergeCell ref="AK238:AL238"/>
    <mergeCell ref="AT238:AZ238"/>
    <mergeCell ref="BA238:BB238"/>
    <mergeCell ref="BJ238:BP238"/>
    <mergeCell ref="BQ238:BR238"/>
    <mergeCell ref="BZ238:CF238"/>
    <mergeCell ref="CG244:CH244"/>
    <mergeCell ref="N245:T245"/>
    <mergeCell ref="U245:V245"/>
    <mergeCell ref="AD245:AJ245"/>
    <mergeCell ref="AK245:AL245"/>
    <mergeCell ref="AT245:AZ245"/>
    <mergeCell ref="BA245:BB245"/>
    <mergeCell ref="BJ245:BP245"/>
    <mergeCell ref="BQ245:BR245"/>
    <mergeCell ref="BZ245:CF245"/>
    <mergeCell ref="CG245:CH245"/>
    <mergeCell ref="N244:T244"/>
    <mergeCell ref="U244:V244"/>
    <mergeCell ref="AD244:AJ244"/>
    <mergeCell ref="AK244:AL244"/>
    <mergeCell ref="AT244:AZ244"/>
    <mergeCell ref="BA244:BB244"/>
    <mergeCell ref="BJ244:BP244"/>
    <mergeCell ref="BQ244:BR244"/>
    <mergeCell ref="CG247:CH247"/>
    <mergeCell ref="BZ244:CF244"/>
    <mergeCell ref="CI239:CI247"/>
    <mergeCell ref="CJ239:CJ247"/>
    <mergeCell ref="N240:T240"/>
    <mergeCell ref="U240:V240"/>
    <mergeCell ref="AD240:AJ240"/>
    <mergeCell ref="AK240:AL240"/>
    <mergeCell ref="AT240:AZ240"/>
    <mergeCell ref="BA240:BB240"/>
    <mergeCell ref="BJ240:BP240"/>
    <mergeCell ref="BQ240:BR240"/>
    <mergeCell ref="BZ240:CF240"/>
    <mergeCell ref="CG240:CH240"/>
    <mergeCell ref="N242:T242"/>
    <mergeCell ref="U242:V242"/>
    <mergeCell ref="AD242:AJ242"/>
    <mergeCell ref="AK242:AL242"/>
    <mergeCell ref="AT242:AZ242"/>
    <mergeCell ref="BA242:BB242"/>
    <mergeCell ref="BJ242:BP242"/>
    <mergeCell ref="BQ242:BR242"/>
    <mergeCell ref="BZ242:CF242"/>
    <mergeCell ref="CG242:CH242"/>
    <mergeCell ref="N243:T243"/>
    <mergeCell ref="U243:V243"/>
    <mergeCell ref="AD243:AJ243"/>
    <mergeCell ref="AK243:AL243"/>
    <mergeCell ref="AT243:AZ243"/>
    <mergeCell ref="BA243:BB243"/>
    <mergeCell ref="BJ243:BP243"/>
    <mergeCell ref="BQ243:BR243"/>
    <mergeCell ref="BZ243:CF243"/>
    <mergeCell ref="CG243:CH243"/>
    <mergeCell ref="A230:A238"/>
    <mergeCell ref="B230:B238"/>
    <mergeCell ref="C230:C238"/>
    <mergeCell ref="N229:T229"/>
    <mergeCell ref="U229:V229"/>
    <mergeCell ref="AD229:AJ229"/>
    <mergeCell ref="AK229:AL229"/>
    <mergeCell ref="AT229:AZ229"/>
    <mergeCell ref="BA229:BB229"/>
    <mergeCell ref="BJ229:BP229"/>
    <mergeCell ref="BQ229:BR229"/>
    <mergeCell ref="BZ229:CF229"/>
    <mergeCell ref="CG235:CH235"/>
    <mergeCell ref="N236:T236"/>
    <mergeCell ref="U236:V236"/>
    <mergeCell ref="AD236:AJ236"/>
    <mergeCell ref="AK236:AL236"/>
    <mergeCell ref="AT236:AZ236"/>
    <mergeCell ref="BA236:BB236"/>
    <mergeCell ref="BJ236:BP236"/>
    <mergeCell ref="BQ236:BR236"/>
    <mergeCell ref="BZ236:CF236"/>
    <mergeCell ref="CG236:CH236"/>
    <mergeCell ref="N235:T235"/>
    <mergeCell ref="U235:V235"/>
    <mergeCell ref="AD235:AJ235"/>
    <mergeCell ref="AK235:AL235"/>
    <mergeCell ref="AT235:AZ235"/>
    <mergeCell ref="BA235:BB235"/>
    <mergeCell ref="BJ235:BP235"/>
    <mergeCell ref="BQ235:BR235"/>
    <mergeCell ref="A221:A229"/>
    <mergeCell ref="CI230:CI238"/>
    <mergeCell ref="CJ230:CJ238"/>
    <mergeCell ref="N231:T231"/>
    <mergeCell ref="U231:V231"/>
    <mergeCell ref="AD231:AJ231"/>
    <mergeCell ref="AK231:AL231"/>
    <mergeCell ref="AT231:AZ231"/>
    <mergeCell ref="BA231:BB231"/>
    <mergeCell ref="BJ231:BP231"/>
    <mergeCell ref="BQ231:BR231"/>
    <mergeCell ref="BZ231:CF231"/>
    <mergeCell ref="CG231:CH231"/>
    <mergeCell ref="N233:T233"/>
    <mergeCell ref="U233:V233"/>
    <mergeCell ref="AD233:AJ233"/>
    <mergeCell ref="AK233:AL233"/>
    <mergeCell ref="AT233:AZ233"/>
    <mergeCell ref="BA233:BB233"/>
    <mergeCell ref="BJ233:BP233"/>
    <mergeCell ref="BQ233:BR233"/>
    <mergeCell ref="BZ233:CF233"/>
    <mergeCell ref="CG233:CH233"/>
    <mergeCell ref="N234:T234"/>
    <mergeCell ref="U234:V234"/>
    <mergeCell ref="AD234:AJ234"/>
    <mergeCell ref="AK234:AL234"/>
    <mergeCell ref="AT234:AZ234"/>
    <mergeCell ref="BA234:BB234"/>
    <mergeCell ref="BJ234:BP234"/>
    <mergeCell ref="BQ234:BR234"/>
    <mergeCell ref="CG238:CH238"/>
    <mergeCell ref="N237:T237"/>
    <mergeCell ref="B221:B229"/>
    <mergeCell ref="C221:C229"/>
    <mergeCell ref="N220:T220"/>
    <mergeCell ref="U220:V220"/>
    <mergeCell ref="AD220:AJ220"/>
    <mergeCell ref="AK220:AL220"/>
    <mergeCell ref="AT220:AZ220"/>
    <mergeCell ref="BA220:BB220"/>
    <mergeCell ref="BJ220:BP220"/>
    <mergeCell ref="BQ220:BR220"/>
    <mergeCell ref="BZ220:CF220"/>
    <mergeCell ref="CG226:CH226"/>
    <mergeCell ref="N227:T227"/>
    <mergeCell ref="U227:V227"/>
    <mergeCell ref="AD227:AJ227"/>
    <mergeCell ref="AK227:AL227"/>
    <mergeCell ref="AT227:AZ227"/>
    <mergeCell ref="BA227:BB227"/>
    <mergeCell ref="BJ227:BP227"/>
    <mergeCell ref="BQ227:BR227"/>
    <mergeCell ref="BZ227:CF227"/>
    <mergeCell ref="CG227:CH227"/>
    <mergeCell ref="N226:T226"/>
    <mergeCell ref="U226:V226"/>
    <mergeCell ref="AD226:AJ226"/>
    <mergeCell ref="AK226:AL226"/>
    <mergeCell ref="AT226:AZ226"/>
    <mergeCell ref="BA226:BB226"/>
    <mergeCell ref="BJ226:BP226"/>
    <mergeCell ref="BQ226:BR226"/>
    <mergeCell ref="BZ226:CF226"/>
    <mergeCell ref="N228:T228"/>
    <mergeCell ref="CI221:CI229"/>
    <mergeCell ref="CJ221:CJ229"/>
    <mergeCell ref="N222:T222"/>
    <mergeCell ref="U222:V222"/>
    <mergeCell ref="AD222:AJ222"/>
    <mergeCell ref="AK222:AL222"/>
    <mergeCell ref="AT222:AZ222"/>
    <mergeCell ref="BA222:BB222"/>
    <mergeCell ref="BJ222:BP222"/>
    <mergeCell ref="BQ222:BR222"/>
    <mergeCell ref="BZ222:CF222"/>
    <mergeCell ref="CG222:CH222"/>
    <mergeCell ref="N224:T224"/>
    <mergeCell ref="U224:V224"/>
    <mergeCell ref="AD224:AJ224"/>
    <mergeCell ref="AK224:AL224"/>
    <mergeCell ref="AT224:AZ224"/>
    <mergeCell ref="BA224:BB224"/>
    <mergeCell ref="BJ224:BP224"/>
    <mergeCell ref="BQ224:BR224"/>
    <mergeCell ref="BZ224:CF224"/>
    <mergeCell ref="CG224:CH224"/>
    <mergeCell ref="N225:T225"/>
    <mergeCell ref="U225:V225"/>
    <mergeCell ref="AD225:AJ225"/>
    <mergeCell ref="AK225:AL225"/>
    <mergeCell ref="AT225:AZ225"/>
    <mergeCell ref="BA225:BB225"/>
    <mergeCell ref="BJ225:BP225"/>
    <mergeCell ref="BQ225:BR225"/>
    <mergeCell ref="BZ225:CF225"/>
    <mergeCell ref="CG225:CH225"/>
    <mergeCell ref="A212:A220"/>
    <mergeCell ref="B212:B220"/>
    <mergeCell ref="C212:C220"/>
    <mergeCell ref="N211:T211"/>
    <mergeCell ref="U211:V211"/>
    <mergeCell ref="AD211:AJ211"/>
    <mergeCell ref="AK211:AL211"/>
    <mergeCell ref="AT211:AZ211"/>
    <mergeCell ref="BA211:BB211"/>
    <mergeCell ref="BJ211:BP211"/>
    <mergeCell ref="BQ211:BR211"/>
    <mergeCell ref="BZ211:CF211"/>
    <mergeCell ref="CG217:CH217"/>
    <mergeCell ref="N218:T218"/>
    <mergeCell ref="U218:V218"/>
    <mergeCell ref="AD218:AJ218"/>
    <mergeCell ref="AK218:AL218"/>
    <mergeCell ref="AT218:AZ218"/>
    <mergeCell ref="BA218:BB218"/>
    <mergeCell ref="BJ218:BP218"/>
    <mergeCell ref="BQ218:BR218"/>
    <mergeCell ref="BZ218:CF218"/>
    <mergeCell ref="CG218:CH218"/>
    <mergeCell ref="N217:T217"/>
    <mergeCell ref="U217:V217"/>
    <mergeCell ref="AD217:AJ217"/>
    <mergeCell ref="AK217:AL217"/>
    <mergeCell ref="AT217:AZ217"/>
    <mergeCell ref="BA217:BB217"/>
    <mergeCell ref="BJ217:BP217"/>
    <mergeCell ref="BQ217:BR217"/>
    <mergeCell ref="CG220:CH220"/>
    <mergeCell ref="CI212:CI220"/>
    <mergeCell ref="CJ212:CJ220"/>
    <mergeCell ref="N213:T213"/>
    <mergeCell ref="U213:V213"/>
    <mergeCell ref="AD213:AJ213"/>
    <mergeCell ref="AK213:AL213"/>
    <mergeCell ref="AT213:AZ213"/>
    <mergeCell ref="BA213:BB213"/>
    <mergeCell ref="BJ213:BP213"/>
    <mergeCell ref="BQ213:BR213"/>
    <mergeCell ref="BZ213:CF213"/>
    <mergeCell ref="CG213:CH213"/>
    <mergeCell ref="N215:T215"/>
    <mergeCell ref="U215:V215"/>
    <mergeCell ref="AD215:AJ215"/>
    <mergeCell ref="AK215:AL215"/>
    <mergeCell ref="AT215:AZ215"/>
    <mergeCell ref="BA215:BB215"/>
    <mergeCell ref="BJ215:BP215"/>
    <mergeCell ref="BQ215:BR215"/>
    <mergeCell ref="BZ215:CF215"/>
    <mergeCell ref="CG215:CH215"/>
    <mergeCell ref="N216:T216"/>
    <mergeCell ref="U216:V216"/>
    <mergeCell ref="AD216:AJ216"/>
    <mergeCell ref="AK216:AL216"/>
    <mergeCell ref="AT216:AZ216"/>
    <mergeCell ref="BA216:BB216"/>
    <mergeCell ref="BJ216:BP216"/>
    <mergeCell ref="BQ216:BR216"/>
    <mergeCell ref="N219:T219"/>
    <mergeCell ref="U219:V219"/>
    <mergeCell ref="A203:A211"/>
    <mergeCell ref="B203:B211"/>
    <mergeCell ref="C203:C211"/>
    <mergeCell ref="N202:T202"/>
    <mergeCell ref="U202:V202"/>
    <mergeCell ref="AD202:AJ202"/>
    <mergeCell ref="AK202:AL202"/>
    <mergeCell ref="AT202:AZ202"/>
    <mergeCell ref="BA202:BB202"/>
    <mergeCell ref="BJ202:BP202"/>
    <mergeCell ref="BQ202:BR202"/>
    <mergeCell ref="BZ202:CF202"/>
    <mergeCell ref="CG208:CH208"/>
    <mergeCell ref="N209:T209"/>
    <mergeCell ref="U209:V209"/>
    <mergeCell ref="AD209:AJ209"/>
    <mergeCell ref="AK209:AL209"/>
    <mergeCell ref="AT209:AZ209"/>
    <mergeCell ref="BA209:BB209"/>
    <mergeCell ref="BJ209:BP209"/>
    <mergeCell ref="BQ209:BR209"/>
    <mergeCell ref="BZ209:CF209"/>
    <mergeCell ref="CG209:CH209"/>
    <mergeCell ref="N208:T208"/>
    <mergeCell ref="U208:V208"/>
    <mergeCell ref="AD208:AJ208"/>
    <mergeCell ref="AK208:AL208"/>
    <mergeCell ref="AT208:AZ208"/>
    <mergeCell ref="BA208:BB208"/>
    <mergeCell ref="BJ208:BP208"/>
    <mergeCell ref="BQ208:BR208"/>
    <mergeCell ref="BZ208:CF208"/>
    <mergeCell ref="CI203:CI211"/>
    <mergeCell ref="CJ203:CJ211"/>
    <mergeCell ref="N204:T204"/>
    <mergeCell ref="U204:V204"/>
    <mergeCell ref="AD204:AJ204"/>
    <mergeCell ref="AK204:AL204"/>
    <mergeCell ref="AT204:AZ204"/>
    <mergeCell ref="BA204:BB204"/>
    <mergeCell ref="BJ204:BP204"/>
    <mergeCell ref="BQ204:BR204"/>
    <mergeCell ref="BZ204:CF204"/>
    <mergeCell ref="CG204:CH204"/>
    <mergeCell ref="N206:T206"/>
    <mergeCell ref="U206:V206"/>
    <mergeCell ref="AD206:AJ206"/>
    <mergeCell ref="AK206:AL206"/>
    <mergeCell ref="AT206:AZ206"/>
    <mergeCell ref="BA206:BB206"/>
    <mergeCell ref="BJ206:BP206"/>
    <mergeCell ref="BQ206:BR206"/>
    <mergeCell ref="BZ206:CF206"/>
    <mergeCell ref="CG206:CH206"/>
    <mergeCell ref="N207:T207"/>
    <mergeCell ref="U207:V207"/>
    <mergeCell ref="AD207:AJ207"/>
    <mergeCell ref="AK207:AL207"/>
    <mergeCell ref="AT207:AZ207"/>
    <mergeCell ref="BA207:BB207"/>
    <mergeCell ref="BJ207:BP207"/>
    <mergeCell ref="BQ207:BR207"/>
    <mergeCell ref="BZ207:CF207"/>
    <mergeCell ref="CG207:CH207"/>
    <mergeCell ref="A194:A202"/>
    <mergeCell ref="B194:B202"/>
    <mergeCell ref="C194:C202"/>
    <mergeCell ref="N193:T193"/>
    <mergeCell ref="U193:V193"/>
    <mergeCell ref="AD193:AJ193"/>
    <mergeCell ref="AK193:AL193"/>
    <mergeCell ref="AT193:AZ193"/>
    <mergeCell ref="BA193:BB193"/>
    <mergeCell ref="BJ193:BP193"/>
    <mergeCell ref="BQ193:BR193"/>
    <mergeCell ref="BZ193:CF193"/>
    <mergeCell ref="CG199:CH199"/>
    <mergeCell ref="N200:T200"/>
    <mergeCell ref="U200:V200"/>
    <mergeCell ref="AD200:AJ200"/>
    <mergeCell ref="AK200:AL200"/>
    <mergeCell ref="AT200:AZ200"/>
    <mergeCell ref="BA200:BB200"/>
    <mergeCell ref="BJ200:BP200"/>
    <mergeCell ref="BQ200:BR200"/>
    <mergeCell ref="BZ200:CF200"/>
    <mergeCell ref="CG200:CH200"/>
    <mergeCell ref="N199:T199"/>
    <mergeCell ref="U199:V199"/>
    <mergeCell ref="AD199:AJ199"/>
    <mergeCell ref="AK199:AL199"/>
    <mergeCell ref="AT199:AZ199"/>
    <mergeCell ref="BA199:BB199"/>
    <mergeCell ref="BJ199:BP199"/>
    <mergeCell ref="BQ199:BR199"/>
    <mergeCell ref="CG202:CH202"/>
    <mergeCell ref="CI194:CI202"/>
    <mergeCell ref="CJ194:CJ202"/>
    <mergeCell ref="N195:T195"/>
    <mergeCell ref="U195:V195"/>
    <mergeCell ref="AD195:AJ195"/>
    <mergeCell ref="AK195:AL195"/>
    <mergeCell ref="AT195:AZ195"/>
    <mergeCell ref="BA195:BB195"/>
    <mergeCell ref="BJ195:BP195"/>
    <mergeCell ref="BQ195:BR195"/>
    <mergeCell ref="BZ195:CF195"/>
    <mergeCell ref="CG195:CH195"/>
    <mergeCell ref="N197:T197"/>
    <mergeCell ref="U197:V197"/>
    <mergeCell ref="AD197:AJ197"/>
    <mergeCell ref="AK197:AL197"/>
    <mergeCell ref="AT197:AZ197"/>
    <mergeCell ref="BA197:BB197"/>
    <mergeCell ref="BJ197:BP197"/>
    <mergeCell ref="BQ197:BR197"/>
    <mergeCell ref="BZ197:CF197"/>
    <mergeCell ref="CG197:CH197"/>
    <mergeCell ref="N198:T198"/>
    <mergeCell ref="U198:V198"/>
    <mergeCell ref="AD198:AJ198"/>
    <mergeCell ref="AK198:AL198"/>
    <mergeCell ref="AT198:AZ198"/>
    <mergeCell ref="BA198:BB198"/>
    <mergeCell ref="BJ198:BP198"/>
    <mergeCell ref="BQ198:BR198"/>
    <mergeCell ref="N201:T201"/>
    <mergeCell ref="U201:V201"/>
    <mergeCell ref="A185:A193"/>
    <mergeCell ref="B185:B193"/>
    <mergeCell ref="C185:C193"/>
    <mergeCell ref="N184:T184"/>
    <mergeCell ref="U184:V184"/>
    <mergeCell ref="AD184:AJ184"/>
    <mergeCell ref="AK184:AL184"/>
    <mergeCell ref="AT184:AZ184"/>
    <mergeCell ref="BA184:BB184"/>
    <mergeCell ref="BJ184:BP184"/>
    <mergeCell ref="BQ184:BR184"/>
    <mergeCell ref="BZ184:CF184"/>
    <mergeCell ref="CG190:CH190"/>
    <mergeCell ref="N191:T191"/>
    <mergeCell ref="U191:V191"/>
    <mergeCell ref="AD191:AJ191"/>
    <mergeCell ref="AK191:AL191"/>
    <mergeCell ref="AT191:AZ191"/>
    <mergeCell ref="BA191:BB191"/>
    <mergeCell ref="BJ191:BP191"/>
    <mergeCell ref="BQ191:BR191"/>
    <mergeCell ref="BZ191:CF191"/>
    <mergeCell ref="CG191:CH191"/>
    <mergeCell ref="N190:T190"/>
    <mergeCell ref="U190:V190"/>
    <mergeCell ref="AD190:AJ190"/>
    <mergeCell ref="AK190:AL190"/>
    <mergeCell ref="AT190:AZ190"/>
    <mergeCell ref="BA190:BB190"/>
    <mergeCell ref="BJ190:BP190"/>
    <mergeCell ref="BQ190:BR190"/>
    <mergeCell ref="BZ190:CF190"/>
    <mergeCell ref="CI185:CI193"/>
    <mergeCell ref="CJ185:CJ193"/>
    <mergeCell ref="N186:T186"/>
    <mergeCell ref="U186:V186"/>
    <mergeCell ref="AD186:AJ186"/>
    <mergeCell ref="AK186:AL186"/>
    <mergeCell ref="AT186:AZ186"/>
    <mergeCell ref="BA186:BB186"/>
    <mergeCell ref="BJ186:BP186"/>
    <mergeCell ref="BQ186:BR186"/>
    <mergeCell ref="BZ186:CF186"/>
    <mergeCell ref="CG186:CH186"/>
    <mergeCell ref="N188:T188"/>
    <mergeCell ref="U188:V188"/>
    <mergeCell ref="AD188:AJ188"/>
    <mergeCell ref="AK188:AL188"/>
    <mergeCell ref="AT188:AZ188"/>
    <mergeCell ref="BA188:BB188"/>
    <mergeCell ref="BJ188:BP188"/>
    <mergeCell ref="BQ188:BR188"/>
    <mergeCell ref="BZ188:CF188"/>
    <mergeCell ref="CG188:CH188"/>
    <mergeCell ref="N189:T189"/>
    <mergeCell ref="U189:V189"/>
    <mergeCell ref="AD189:AJ189"/>
    <mergeCell ref="AK189:AL189"/>
    <mergeCell ref="AT189:AZ189"/>
    <mergeCell ref="BA189:BB189"/>
    <mergeCell ref="BJ189:BP189"/>
    <mergeCell ref="BQ189:BR189"/>
    <mergeCell ref="BZ189:CF189"/>
    <mergeCell ref="CG189:CH189"/>
    <mergeCell ref="A176:A184"/>
    <mergeCell ref="B176:B184"/>
    <mergeCell ref="C176:C184"/>
    <mergeCell ref="N175:T175"/>
    <mergeCell ref="U175:V175"/>
    <mergeCell ref="AD175:AJ175"/>
    <mergeCell ref="AK175:AL175"/>
    <mergeCell ref="AT175:AZ175"/>
    <mergeCell ref="BA175:BB175"/>
    <mergeCell ref="BJ175:BP175"/>
    <mergeCell ref="BQ175:BR175"/>
    <mergeCell ref="BZ175:CF175"/>
    <mergeCell ref="CG181:CH181"/>
    <mergeCell ref="N182:T182"/>
    <mergeCell ref="U182:V182"/>
    <mergeCell ref="AD182:AJ182"/>
    <mergeCell ref="AK182:AL182"/>
    <mergeCell ref="AT182:AZ182"/>
    <mergeCell ref="BA182:BB182"/>
    <mergeCell ref="BJ182:BP182"/>
    <mergeCell ref="BQ182:BR182"/>
    <mergeCell ref="BZ182:CF182"/>
    <mergeCell ref="CG182:CH182"/>
    <mergeCell ref="N181:T181"/>
    <mergeCell ref="U181:V181"/>
    <mergeCell ref="AD181:AJ181"/>
    <mergeCell ref="AK181:AL181"/>
    <mergeCell ref="AT181:AZ181"/>
    <mergeCell ref="BA181:BB181"/>
    <mergeCell ref="BJ181:BP181"/>
    <mergeCell ref="BQ181:BR181"/>
    <mergeCell ref="CG184:CH184"/>
    <mergeCell ref="CI176:CI184"/>
    <mergeCell ref="CJ176:CJ184"/>
    <mergeCell ref="N177:T177"/>
    <mergeCell ref="U177:V177"/>
    <mergeCell ref="AD177:AJ177"/>
    <mergeCell ref="AK177:AL177"/>
    <mergeCell ref="AT177:AZ177"/>
    <mergeCell ref="BA177:BB177"/>
    <mergeCell ref="BJ177:BP177"/>
    <mergeCell ref="BQ177:BR177"/>
    <mergeCell ref="BZ177:CF177"/>
    <mergeCell ref="CG177:CH177"/>
    <mergeCell ref="N179:T179"/>
    <mergeCell ref="U179:V179"/>
    <mergeCell ref="AD179:AJ179"/>
    <mergeCell ref="AK179:AL179"/>
    <mergeCell ref="AT179:AZ179"/>
    <mergeCell ref="BA179:BB179"/>
    <mergeCell ref="BJ179:BP179"/>
    <mergeCell ref="BQ179:BR179"/>
    <mergeCell ref="BZ179:CF179"/>
    <mergeCell ref="CG179:CH179"/>
    <mergeCell ref="N180:T180"/>
    <mergeCell ref="U180:V180"/>
    <mergeCell ref="AD180:AJ180"/>
    <mergeCell ref="AK180:AL180"/>
    <mergeCell ref="AT180:AZ180"/>
    <mergeCell ref="BA180:BB180"/>
    <mergeCell ref="BJ180:BP180"/>
    <mergeCell ref="BQ180:BR180"/>
    <mergeCell ref="N183:T183"/>
    <mergeCell ref="U183:V183"/>
    <mergeCell ref="A167:A175"/>
    <mergeCell ref="B167:B175"/>
    <mergeCell ref="C167:C175"/>
    <mergeCell ref="N166:T166"/>
    <mergeCell ref="U166:V166"/>
    <mergeCell ref="AD166:AJ166"/>
    <mergeCell ref="AK166:AL166"/>
    <mergeCell ref="AT166:AZ166"/>
    <mergeCell ref="BA166:BB166"/>
    <mergeCell ref="BJ166:BP166"/>
    <mergeCell ref="BQ166:BR166"/>
    <mergeCell ref="BZ166:CF166"/>
    <mergeCell ref="CG172:CH172"/>
    <mergeCell ref="N173:T173"/>
    <mergeCell ref="U173:V173"/>
    <mergeCell ref="AD173:AJ173"/>
    <mergeCell ref="AK173:AL173"/>
    <mergeCell ref="AT173:AZ173"/>
    <mergeCell ref="BA173:BB173"/>
    <mergeCell ref="BJ173:BP173"/>
    <mergeCell ref="BQ173:BR173"/>
    <mergeCell ref="BZ173:CF173"/>
    <mergeCell ref="CG173:CH173"/>
    <mergeCell ref="N172:T172"/>
    <mergeCell ref="U172:V172"/>
    <mergeCell ref="AD172:AJ172"/>
    <mergeCell ref="AK172:AL172"/>
    <mergeCell ref="AT172:AZ172"/>
    <mergeCell ref="BA172:BB172"/>
    <mergeCell ref="BJ172:BP172"/>
    <mergeCell ref="BQ172:BR172"/>
    <mergeCell ref="BZ172:CF172"/>
    <mergeCell ref="CI167:CI175"/>
    <mergeCell ref="CJ167:CJ175"/>
    <mergeCell ref="N168:T168"/>
    <mergeCell ref="U168:V168"/>
    <mergeCell ref="AD168:AJ168"/>
    <mergeCell ref="AK168:AL168"/>
    <mergeCell ref="AT168:AZ168"/>
    <mergeCell ref="BA168:BB168"/>
    <mergeCell ref="BJ168:BP168"/>
    <mergeCell ref="BQ168:BR168"/>
    <mergeCell ref="BZ168:CF168"/>
    <mergeCell ref="CG168:CH168"/>
    <mergeCell ref="N170:T170"/>
    <mergeCell ref="U170:V170"/>
    <mergeCell ref="AD170:AJ170"/>
    <mergeCell ref="AK170:AL170"/>
    <mergeCell ref="AT170:AZ170"/>
    <mergeCell ref="BA170:BB170"/>
    <mergeCell ref="BJ170:BP170"/>
    <mergeCell ref="BQ170:BR170"/>
    <mergeCell ref="BZ170:CF170"/>
    <mergeCell ref="CG170:CH170"/>
    <mergeCell ref="N171:T171"/>
    <mergeCell ref="U171:V171"/>
    <mergeCell ref="AD171:AJ171"/>
    <mergeCell ref="AK171:AL171"/>
    <mergeCell ref="AT171:AZ171"/>
    <mergeCell ref="BA171:BB171"/>
    <mergeCell ref="BJ171:BP171"/>
    <mergeCell ref="BQ171:BR171"/>
    <mergeCell ref="BZ171:CF171"/>
    <mergeCell ref="CG171:CH171"/>
    <mergeCell ref="A158:A166"/>
    <mergeCell ref="B158:B166"/>
    <mergeCell ref="C158:C166"/>
    <mergeCell ref="N157:T157"/>
    <mergeCell ref="U157:V157"/>
    <mergeCell ref="AD157:AJ157"/>
    <mergeCell ref="AK157:AL157"/>
    <mergeCell ref="AT157:AZ157"/>
    <mergeCell ref="BA157:BB157"/>
    <mergeCell ref="BJ157:BP157"/>
    <mergeCell ref="BQ157:BR157"/>
    <mergeCell ref="BZ157:CF157"/>
    <mergeCell ref="CG163:CH163"/>
    <mergeCell ref="N164:T164"/>
    <mergeCell ref="U164:V164"/>
    <mergeCell ref="AD164:AJ164"/>
    <mergeCell ref="AK164:AL164"/>
    <mergeCell ref="AT164:AZ164"/>
    <mergeCell ref="BA164:BB164"/>
    <mergeCell ref="BJ164:BP164"/>
    <mergeCell ref="BQ164:BR164"/>
    <mergeCell ref="BZ164:CF164"/>
    <mergeCell ref="CG164:CH164"/>
    <mergeCell ref="N163:T163"/>
    <mergeCell ref="U163:V163"/>
    <mergeCell ref="AD163:AJ163"/>
    <mergeCell ref="AK163:AL163"/>
    <mergeCell ref="AT163:AZ163"/>
    <mergeCell ref="BA163:BB163"/>
    <mergeCell ref="BJ163:BP163"/>
    <mergeCell ref="BQ163:BR163"/>
    <mergeCell ref="CG166:CH166"/>
    <mergeCell ref="CI158:CI166"/>
    <mergeCell ref="CJ158:CJ166"/>
    <mergeCell ref="N159:T159"/>
    <mergeCell ref="U159:V159"/>
    <mergeCell ref="AD159:AJ159"/>
    <mergeCell ref="AK159:AL159"/>
    <mergeCell ref="AT159:AZ159"/>
    <mergeCell ref="BA159:BB159"/>
    <mergeCell ref="BJ159:BP159"/>
    <mergeCell ref="BQ159:BR159"/>
    <mergeCell ref="BZ159:CF159"/>
    <mergeCell ref="CG159:CH159"/>
    <mergeCell ref="N161:T161"/>
    <mergeCell ref="U161:V161"/>
    <mergeCell ref="AD161:AJ161"/>
    <mergeCell ref="AK161:AL161"/>
    <mergeCell ref="AT161:AZ161"/>
    <mergeCell ref="BA161:BB161"/>
    <mergeCell ref="BJ161:BP161"/>
    <mergeCell ref="BQ161:BR161"/>
    <mergeCell ref="BZ161:CF161"/>
    <mergeCell ref="CG161:CH161"/>
    <mergeCell ref="N162:T162"/>
    <mergeCell ref="U162:V162"/>
    <mergeCell ref="AD162:AJ162"/>
    <mergeCell ref="AK162:AL162"/>
    <mergeCell ref="AT162:AZ162"/>
    <mergeCell ref="BA162:BB162"/>
    <mergeCell ref="BJ162:BP162"/>
    <mergeCell ref="BQ162:BR162"/>
    <mergeCell ref="N165:T165"/>
    <mergeCell ref="U165:V165"/>
    <mergeCell ref="A149:A157"/>
    <mergeCell ref="B149:B157"/>
    <mergeCell ref="C149:C157"/>
    <mergeCell ref="N148:T148"/>
    <mergeCell ref="U148:V148"/>
    <mergeCell ref="AD148:AJ148"/>
    <mergeCell ref="AK148:AL148"/>
    <mergeCell ref="AT148:AZ148"/>
    <mergeCell ref="BA148:BB148"/>
    <mergeCell ref="BJ148:BP148"/>
    <mergeCell ref="BQ148:BR148"/>
    <mergeCell ref="BZ148:CF148"/>
    <mergeCell ref="CG154:CH154"/>
    <mergeCell ref="N155:T155"/>
    <mergeCell ref="U155:V155"/>
    <mergeCell ref="AD155:AJ155"/>
    <mergeCell ref="AK155:AL155"/>
    <mergeCell ref="AT155:AZ155"/>
    <mergeCell ref="BA155:BB155"/>
    <mergeCell ref="BJ155:BP155"/>
    <mergeCell ref="BQ155:BR155"/>
    <mergeCell ref="BZ155:CF155"/>
    <mergeCell ref="CG155:CH155"/>
    <mergeCell ref="N154:T154"/>
    <mergeCell ref="U154:V154"/>
    <mergeCell ref="AD154:AJ154"/>
    <mergeCell ref="AK154:AL154"/>
    <mergeCell ref="AT154:AZ154"/>
    <mergeCell ref="BA154:BB154"/>
    <mergeCell ref="BJ154:BP154"/>
    <mergeCell ref="BQ154:BR154"/>
    <mergeCell ref="BZ154:CF154"/>
    <mergeCell ref="CI149:CI157"/>
    <mergeCell ref="CJ149:CJ157"/>
    <mergeCell ref="N150:T150"/>
    <mergeCell ref="U150:V150"/>
    <mergeCell ref="AD150:AJ150"/>
    <mergeCell ref="AK150:AL150"/>
    <mergeCell ref="AT150:AZ150"/>
    <mergeCell ref="BA150:BB150"/>
    <mergeCell ref="BJ150:BP150"/>
    <mergeCell ref="BQ150:BR150"/>
    <mergeCell ref="BZ150:CF150"/>
    <mergeCell ref="CG150:CH150"/>
    <mergeCell ref="N152:T152"/>
    <mergeCell ref="U152:V152"/>
    <mergeCell ref="AD152:AJ152"/>
    <mergeCell ref="AK152:AL152"/>
    <mergeCell ref="AT152:AZ152"/>
    <mergeCell ref="BA152:BB152"/>
    <mergeCell ref="BJ152:BP152"/>
    <mergeCell ref="BQ152:BR152"/>
    <mergeCell ref="BZ152:CF152"/>
    <mergeCell ref="CG152:CH152"/>
    <mergeCell ref="N153:T153"/>
    <mergeCell ref="U153:V153"/>
    <mergeCell ref="AD153:AJ153"/>
    <mergeCell ref="AK153:AL153"/>
    <mergeCell ref="AT153:AZ153"/>
    <mergeCell ref="BA153:BB153"/>
    <mergeCell ref="BJ153:BP153"/>
    <mergeCell ref="BQ153:BR153"/>
    <mergeCell ref="BZ153:CF153"/>
    <mergeCell ref="CG153:CH153"/>
    <mergeCell ref="A140:A148"/>
    <mergeCell ref="B140:B148"/>
    <mergeCell ref="C140:C148"/>
    <mergeCell ref="N139:T139"/>
    <mergeCell ref="U139:V139"/>
    <mergeCell ref="AD139:AJ139"/>
    <mergeCell ref="AK139:AL139"/>
    <mergeCell ref="AT139:AZ139"/>
    <mergeCell ref="BA139:BB139"/>
    <mergeCell ref="BJ139:BP139"/>
    <mergeCell ref="BQ139:BR139"/>
    <mergeCell ref="BZ139:CF139"/>
    <mergeCell ref="CG145:CH145"/>
    <mergeCell ref="N146:T146"/>
    <mergeCell ref="U146:V146"/>
    <mergeCell ref="AD146:AJ146"/>
    <mergeCell ref="AK146:AL146"/>
    <mergeCell ref="AT146:AZ146"/>
    <mergeCell ref="BA146:BB146"/>
    <mergeCell ref="BJ146:BP146"/>
    <mergeCell ref="BQ146:BR146"/>
    <mergeCell ref="BZ146:CF146"/>
    <mergeCell ref="CG146:CH146"/>
    <mergeCell ref="N145:T145"/>
    <mergeCell ref="U145:V145"/>
    <mergeCell ref="AD145:AJ145"/>
    <mergeCell ref="AK145:AL145"/>
    <mergeCell ref="AT145:AZ145"/>
    <mergeCell ref="BA145:BB145"/>
    <mergeCell ref="BJ145:BP145"/>
    <mergeCell ref="BQ145:BR145"/>
    <mergeCell ref="CG148:CH148"/>
    <mergeCell ref="CI140:CI148"/>
    <mergeCell ref="CJ140:CJ148"/>
    <mergeCell ref="N141:T141"/>
    <mergeCell ref="U141:V141"/>
    <mergeCell ref="AD141:AJ141"/>
    <mergeCell ref="AK141:AL141"/>
    <mergeCell ref="AT141:AZ141"/>
    <mergeCell ref="BA141:BB141"/>
    <mergeCell ref="BJ141:BP141"/>
    <mergeCell ref="BQ141:BR141"/>
    <mergeCell ref="BZ141:CF141"/>
    <mergeCell ref="CG141:CH141"/>
    <mergeCell ref="N143:T143"/>
    <mergeCell ref="U143:V143"/>
    <mergeCell ref="AD143:AJ143"/>
    <mergeCell ref="AK143:AL143"/>
    <mergeCell ref="AT143:AZ143"/>
    <mergeCell ref="BA143:BB143"/>
    <mergeCell ref="BJ143:BP143"/>
    <mergeCell ref="BQ143:BR143"/>
    <mergeCell ref="BZ143:CF143"/>
    <mergeCell ref="CG143:CH143"/>
    <mergeCell ref="N144:T144"/>
    <mergeCell ref="U144:V144"/>
    <mergeCell ref="AD144:AJ144"/>
    <mergeCell ref="AK144:AL144"/>
    <mergeCell ref="AT144:AZ144"/>
    <mergeCell ref="BA144:BB144"/>
    <mergeCell ref="BJ144:BP144"/>
    <mergeCell ref="BQ144:BR144"/>
    <mergeCell ref="N147:T147"/>
    <mergeCell ref="U147:V147"/>
    <mergeCell ref="A131:A139"/>
    <mergeCell ref="B131:B139"/>
    <mergeCell ref="C131:C139"/>
    <mergeCell ref="N130:T130"/>
    <mergeCell ref="U130:V130"/>
    <mergeCell ref="AD130:AJ130"/>
    <mergeCell ref="AK130:AL130"/>
    <mergeCell ref="AT130:AZ130"/>
    <mergeCell ref="BA130:BB130"/>
    <mergeCell ref="BJ130:BP130"/>
    <mergeCell ref="BQ130:BR130"/>
    <mergeCell ref="BZ130:CF130"/>
    <mergeCell ref="CG136:CH136"/>
    <mergeCell ref="N137:T137"/>
    <mergeCell ref="U137:V137"/>
    <mergeCell ref="AD137:AJ137"/>
    <mergeCell ref="AK137:AL137"/>
    <mergeCell ref="AT137:AZ137"/>
    <mergeCell ref="BA137:BB137"/>
    <mergeCell ref="BJ137:BP137"/>
    <mergeCell ref="BQ137:BR137"/>
    <mergeCell ref="BZ137:CF137"/>
    <mergeCell ref="CG137:CH137"/>
    <mergeCell ref="N136:T136"/>
    <mergeCell ref="U136:V136"/>
    <mergeCell ref="AD136:AJ136"/>
    <mergeCell ref="AK136:AL136"/>
    <mergeCell ref="AT136:AZ136"/>
    <mergeCell ref="BA136:BB136"/>
    <mergeCell ref="BJ136:BP136"/>
    <mergeCell ref="BQ136:BR136"/>
    <mergeCell ref="BZ136:CF136"/>
    <mergeCell ref="CI131:CI139"/>
    <mergeCell ref="CJ131:CJ139"/>
    <mergeCell ref="N132:T132"/>
    <mergeCell ref="U132:V132"/>
    <mergeCell ref="AD132:AJ132"/>
    <mergeCell ref="AK132:AL132"/>
    <mergeCell ref="AT132:AZ132"/>
    <mergeCell ref="BA132:BB132"/>
    <mergeCell ref="BJ132:BP132"/>
    <mergeCell ref="BQ132:BR132"/>
    <mergeCell ref="BZ132:CF132"/>
    <mergeCell ref="CG132:CH132"/>
    <mergeCell ref="N134:T134"/>
    <mergeCell ref="U134:V134"/>
    <mergeCell ref="AD134:AJ134"/>
    <mergeCell ref="AK134:AL134"/>
    <mergeCell ref="AT134:AZ134"/>
    <mergeCell ref="BA134:BB134"/>
    <mergeCell ref="BJ134:BP134"/>
    <mergeCell ref="BQ134:BR134"/>
    <mergeCell ref="BZ134:CF134"/>
    <mergeCell ref="CG134:CH134"/>
    <mergeCell ref="N135:T135"/>
    <mergeCell ref="U135:V135"/>
    <mergeCell ref="AD135:AJ135"/>
    <mergeCell ref="AK135:AL135"/>
    <mergeCell ref="AT135:AZ135"/>
    <mergeCell ref="BA135:BB135"/>
    <mergeCell ref="BJ135:BP135"/>
    <mergeCell ref="BQ135:BR135"/>
    <mergeCell ref="BZ135:CF135"/>
    <mergeCell ref="CG135:CH135"/>
    <mergeCell ref="A122:A130"/>
    <mergeCell ref="B122:B130"/>
    <mergeCell ref="C122:C130"/>
    <mergeCell ref="N121:T121"/>
    <mergeCell ref="U121:V121"/>
    <mergeCell ref="AD121:AJ121"/>
    <mergeCell ref="AK121:AL121"/>
    <mergeCell ref="AT121:AZ121"/>
    <mergeCell ref="BA121:BB121"/>
    <mergeCell ref="BJ121:BP121"/>
    <mergeCell ref="BQ121:BR121"/>
    <mergeCell ref="BZ121:CF121"/>
    <mergeCell ref="CG127:CH127"/>
    <mergeCell ref="N128:T128"/>
    <mergeCell ref="U128:V128"/>
    <mergeCell ref="AD128:AJ128"/>
    <mergeCell ref="AK128:AL128"/>
    <mergeCell ref="AT128:AZ128"/>
    <mergeCell ref="BA128:BB128"/>
    <mergeCell ref="BJ128:BP128"/>
    <mergeCell ref="BQ128:BR128"/>
    <mergeCell ref="BZ128:CF128"/>
    <mergeCell ref="CG128:CH128"/>
    <mergeCell ref="N127:T127"/>
    <mergeCell ref="U127:V127"/>
    <mergeCell ref="AD127:AJ127"/>
    <mergeCell ref="AK127:AL127"/>
    <mergeCell ref="AT127:AZ127"/>
    <mergeCell ref="BA127:BB127"/>
    <mergeCell ref="BJ127:BP127"/>
    <mergeCell ref="BQ127:BR127"/>
    <mergeCell ref="CG130:CH130"/>
    <mergeCell ref="CI122:CI130"/>
    <mergeCell ref="CJ122:CJ130"/>
    <mergeCell ref="N123:T123"/>
    <mergeCell ref="U123:V123"/>
    <mergeCell ref="AD123:AJ123"/>
    <mergeCell ref="AK123:AL123"/>
    <mergeCell ref="AT123:AZ123"/>
    <mergeCell ref="BA123:BB123"/>
    <mergeCell ref="BJ123:BP123"/>
    <mergeCell ref="BQ123:BR123"/>
    <mergeCell ref="BZ123:CF123"/>
    <mergeCell ref="CG123:CH123"/>
    <mergeCell ref="N125:T125"/>
    <mergeCell ref="U125:V125"/>
    <mergeCell ref="AD125:AJ125"/>
    <mergeCell ref="AK125:AL125"/>
    <mergeCell ref="AT125:AZ125"/>
    <mergeCell ref="BA125:BB125"/>
    <mergeCell ref="BJ125:BP125"/>
    <mergeCell ref="BQ125:BR125"/>
    <mergeCell ref="BZ125:CF125"/>
    <mergeCell ref="CG125:CH125"/>
    <mergeCell ref="N126:T126"/>
    <mergeCell ref="U126:V126"/>
    <mergeCell ref="AD126:AJ126"/>
    <mergeCell ref="AK126:AL126"/>
    <mergeCell ref="AT126:AZ126"/>
    <mergeCell ref="BA126:BB126"/>
    <mergeCell ref="BJ126:BP126"/>
    <mergeCell ref="BQ126:BR126"/>
    <mergeCell ref="BZ126:CF126"/>
    <mergeCell ref="N129:T129"/>
    <mergeCell ref="A113:A121"/>
    <mergeCell ref="B113:B121"/>
    <mergeCell ref="C113:C121"/>
    <mergeCell ref="N112:T112"/>
    <mergeCell ref="U112:V112"/>
    <mergeCell ref="AD112:AJ112"/>
    <mergeCell ref="AK112:AL112"/>
    <mergeCell ref="AT112:AZ112"/>
    <mergeCell ref="BA112:BB112"/>
    <mergeCell ref="BJ112:BP112"/>
    <mergeCell ref="BQ112:BR112"/>
    <mergeCell ref="BZ112:CF112"/>
    <mergeCell ref="CG118:CH118"/>
    <mergeCell ref="N119:T119"/>
    <mergeCell ref="U119:V119"/>
    <mergeCell ref="AD119:AJ119"/>
    <mergeCell ref="AK119:AL119"/>
    <mergeCell ref="AT119:AZ119"/>
    <mergeCell ref="BA119:BB119"/>
    <mergeCell ref="BJ119:BP119"/>
    <mergeCell ref="BQ119:BR119"/>
    <mergeCell ref="BZ119:CF119"/>
    <mergeCell ref="CG119:CH119"/>
    <mergeCell ref="N118:T118"/>
    <mergeCell ref="U118:V118"/>
    <mergeCell ref="AD118:AJ118"/>
    <mergeCell ref="AK118:AL118"/>
    <mergeCell ref="AT118:AZ118"/>
    <mergeCell ref="BA118:BB118"/>
    <mergeCell ref="BJ118:BP118"/>
    <mergeCell ref="BQ118:BR118"/>
    <mergeCell ref="BZ118:CF118"/>
    <mergeCell ref="CI113:CI121"/>
    <mergeCell ref="CJ113:CJ121"/>
    <mergeCell ref="N114:T114"/>
    <mergeCell ref="U114:V114"/>
    <mergeCell ref="AD114:AJ114"/>
    <mergeCell ref="AK114:AL114"/>
    <mergeCell ref="AT114:AZ114"/>
    <mergeCell ref="BA114:BB114"/>
    <mergeCell ref="BJ114:BP114"/>
    <mergeCell ref="BQ114:BR114"/>
    <mergeCell ref="BZ114:CF114"/>
    <mergeCell ref="CG114:CH114"/>
    <mergeCell ref="N116:T116"/>
    <mergeCell ref="U116:V116"/>
    <mergeCell ref="AD116:AJ116"/>
    <mergeCell ref="AK116:AL116"/>
    <mergeCell ref="AT116:AZ116"/>
    <mergeCell ref="BA116:BB116"/>
    <mergeCell ref="BJ116:BP116"/>
    <mergeCell ref="BQ116:BR116"/>
    <mergeCell ref="BZ116:CF116"/>
    <mergeCell ref="CG116:CH116"/>
    <mergeCell ref="N117:T117"/>
    <mergeCell ref="U117:V117"/>
    <mergeCell ref="AD117:AJ117"/>
    <mergeCell ref="AK117:AL117"/>
    <mergeCell ref="AT117:AZ117"/>
    <mergeCell ref="BA117:BB117"/>
    <mergeCell ref="BJ117:BP117"/>
    <mergeCell ref="BQ117:BR117"/>
    <mergeCell ref="BZ117:CF117"/>
    <mergeCell ref="CG117:CH117"/>
    <mergeCell ref="A104:A112"/>
    <mergeCell ref="B104:B112"/>
    <mergeCell ref="C104:C112"/>
    <mergeCell ref="CI104:CI112"/>
    <mergeCell ref="CG109:CH109"/>
    <mergeCell ref="N110:T110"/>
    <mergeCell ref="U110:V110"/>
    <mergeCell ref="AD110:AJ110"/>
    <mergeCell ref="AK110:AL110"/>
    <mergeCell ref="AT110:AZ110"/>
    <mergeCell ref="BA110:BB110"/>
    <mergeCell ref="BJ110:BP110"/>
    <mergeCell ref="BQ110:BR110"/>
    <mergeCell ref="BZ110:CF110"/>
    <mergeCell ref="CG110:CH110"/>
    <mergeCell ref="N109:T109"/>
    <mergeCell ref="U109:V109"/>
    <mergeCell ref="AD109:AJ109"/>
    <mergeCell ref="AK109:AL109"/>
    <mergeCell ref="AT109:AZ109"/>
    <mergeCell ref="BA109:BB109"/>
    <mergeCell ref="BJ109:BP109"/>
    <mergeCell ref="BQ109:BR109"/>
    <mergeCell ref="BZ109:CF109"/>
    <mergeCell ref="CG112:CH112"/>
    <mergeCell ref="N106:T106"/>
    <mergeCell ref="U106:V106"/>
    <mergeCell ref="AD106:AJ106"/>
    <mergeCell ref="AK106:AL106"/>
    <mergeCell ref="AT106:AZ106"/>
    <mergeCell ref="BA106:BB106"/>
    <mergeCell ref="BJ106:BP106"/>
    <mergeCell ref="CJ104:CJ112"/>
    <mergeCell ref="N105:T105"/>
    <mergeCell ref="U105:V105"/>
    <mergeCell ref="AD105:AJ105"/>
    <mergeCell ref="AK105:AL105"/>
    <mergeCell ref="AT105:AZ105"/>
    <mergeCell ref="BA105:BB105"/>
    <mergeCell ref="BJ105:BP105"/>
    <mergeCell ref="BQ105:BR105"/>
    <mergeCell ref="BZ105:CF105"/>
    <mergeCell ref="CG105:CH105"/>
    <mergeCell ref="N107:T107"/>
    <mergeCell ref="U107:V107"/>
    <mergeCell ref="AD107:AJ107"/>
    <mergeCell ref="AK107:AL107"/>
    <mergeCell ref="AT107:AZ107"/>
    <mergeCell ref="BA107:BB107"/>
    <mergeCell ref="BJ107:BP107"/>
    <mergeCell ref="BQ107:BR107"/>
    <mergeCell ref="BZ107:CF107"/>
    <mergeCell ref="CG107:CH107"/>
    <mergeCell ref="N108:T108"/>
    <mergeCell ref="U108:V108"/>
    <mergeCell ref="AD108:AJ108"/>
    <mergeCell ref="AK108:AL108"/>
    <mergeCell ref="AT108:AZ108"/>
    <mergeCell ref="BA108:BB108"/>
    <mergeCell ref="BJ108:BP108"/>
    <mergeCell ref="BQ108:BR108"/>
    <mergeCell ref="BZ108:CF108"/>
    <mergeCell ref="CG108:CH108"/>
    <mergeCell ref="BQ106:BR106"/>
    <mergeCell ref="A95:A103"/>
    <mergeCell ref="B95:B103"/>
    <mergeCell ref="C95:C103"/>
    <mergeCell ref="CJ95:CJ103"/>
    <mergeCell ref="AD99:AJ99"/>
    <mergeCell ref="AK99:AL99"/>
    <mergeCell ref="AT99:AZ99"/>
    <mergeCell ref="BA99:BB99"/>
    <mergeCell ref="BJ99:BP99"/>
    <mergeCell ref="BQ99:BR99"/>
    <mergeCell ref="BZ99:CF99"/>
    <mergeCell ref="CG99:CH99"/>
    <mergeCell ref="N100:T100"/>
    <mergeCell ref="U100:V100"/>
    <mergeCell ref="AD100:AJ100"/>
    <mergeCell ref="AK100:AL100"/>
    <mergeCell ref="AT100:AZ100"/>
    <mergeCell ref="BA100:BB100"/>
    <mergeCell ref="BJ100:BP100"/>
    <mergeCell ref="BQ100:BR100"/>
    <mergeCell ref="BZ100:CF100"/>
    <mergeCell ref="CG100:CH100"/>
    <mergeCell ref="N101:T101"/>
    <mergeCell ref="BQ98:BR98"/>
    <mergeCell ref="BZ98:CF98"/>
    <mergeCell ref="CG98:CH98"/>
    <mergeCell ref="N99:T99"/>
    <mergeCell ref="U99:V99"/>
    <mergeCell ref="U101:V101"/>
    <mergeCell ref="AD101:AJ101"/>
    <mergeCell ref="AK101:AL101"/>
    <mergeCell ref="AT101:AZ101"/>
    <mergeCell ref="A86:A94"/>
    <mergeCell ref="B86:B94"/>
    <mergeCell ref="C86:C94"/>
    <mergeCell ref="CJ86:CJ94"/>
    <mergeCell ref="AD90:AJ90"/>
    <mergeCell ref="AK90:AL90"/>
    <mergeCell ref="AT90:AZ90"/>
    <mergeCell ref="BA90:BB90"/>
    <mergeCell ref="BJ90:BP90"/>
    <mergeCell ref="BQ90:BR90"/>
    <mergeCell ref="BZ90:CF90"/>
    <mergeCell ref="CG90:CH90"/>
    <mergeCell ref="N91:T91"/>
    <mergeCell ref="U91:V91"/>
    <mergeCell ref="AD91:AJ91"/>
    <mergeCell ref="AK91:AL91"/>
    <mergeCell ref="AT91:AZ91"/>
    <mergeCell ref="BA91:BB91"/>
    <mergeCell ref="BJ91:BP91"/>
    <mergeCell ref="BQ91:BR91"/>
    <mergeCell ref="BZ91:CF91"/>
    <mergeCell ref="CG91:CH91"/>
    <mergeCell ref="N92:T92"/>
    <mergeCell ref="CG89:CH89"/>
    <mergeCell ref="N90:T90"/>
    <mergeCell ref="U90:V90"/>
    <mergeCell ref="U92:V92"/>
    <mergeCell ref="AD92:AJ92"/>
    <mergeCell ref="AK92:AL92"/>
    <mergeCell ref="AT92:AZ92"/>
    <mergeCell ref="U87:V87"/>
    <mergeCell ref="BQ92:BR92"/>
    <mergeCell ref="A77:A85"/>
    <mergeCell ref="B77:B85"/>
    <mergeCell ref="C77:C85"/>
    <mergeCell ref="CJ77:CJ85"/>
    <mergeCell ref="AD81:AJ81"/>
    <mergeCell ref="AK81:AL81"/>
    <mergeCell ref="AT81:AZ81"/>
    <mergeCell ref="BA81:BB81"/>
    <mergeCell ref="BJ81:BP81"/>
    <mergeCell ref="BQ81:BR81"/>
    <mergeCell ref="BZ81:CF81"/>
    <mergeCell ref="CG81:CH81"/>
    <mergeCell ref="N82:T82"/>
    <mergeCell ref="U82:V82"/>
    <mergeCell ref="AD82:AJ82"/>
    <mergeCell ref="AK82:AL82"/>
    <mergeCell ref="AT82:AZ82"/>
    <mergeCell ref="BA82:BB82"/>
    <mergeCell ref="BJ82:BP82"/>
    <mergeCell ref="BQ82:BR82"/>
    <mergeCell ref="BZ82:CF82"/>
    <mergeCell ref="CG82:CH82"/>
    <mergeCell ref="N83:T83"/>
    <mergeCell ref="U81:V81"/>
    <mergeCell ref="U83:V83"/>
    <mergeCell ref="AD83:AJ83"/>
    <mergeCell ref="AK83:AL83"/>
    <mergeCell ref="AT83:AZ83"/>
    <mergeCell ref="BA83:BB83"/>
    <mergeCell ref="BJ83:BP83"/>
    <mergeCell ref="BQ83:BR83"/>
    <mergeCell ref="CG83:CH83"/>
    <mergeCell ref="A68:A76"/>
    <mergeCell ref="B68:B76"/>
    <mergeCell ref="C68:C76"/>
    <mergeCell ref="CJ68:CJ76"/>
    <mergeCell ref="CI68:CI76"/>
    <mergeCell ref="N69:T69"/>
    <mergeCell ref="U69:V69"/>
    <mergeCell ref="AD69:AJ69"/>
    <mergeCell ref="AK69:AL69"/>
    <mergeCell ref="AT69:AZ69"/>
    <mergeCell ref="BA69:BB69"/>
    <mergeCell ref="BJ69:BP69"/>
    <mergeCell ref="BQ69:BR69"/>
    <mergeCell ref="BZ69:CF69"/>
    <mergeCell ref="CG69:CH69"/>
    <mergeCell ref="N71:T71"/>
    <mergeCell ref="U71:V71"/>
    <mergeCell ref="AD71:AJ71"/>
    <mergeCell ref="AK71:AL71"/>
    <mergeCell ref="AT71:AZ71"/>
    <mergeCell ref="BA71:BB71"/>
    <mergeCell ref="BJ71:BP71"/>
    <mergeCell ref="BQ71:BR71"/>
    <mergeCell ref="BZ71:CF71"/>
    <mergeCell ref="CG71:CH71"/>
    <mergeCell ref="N72:T72"/>
    <mergeCell ref="U72:V72"/>
    <mergeCell ref="AD72:AJ72"/>
    <mergeCell ref="BQ72:BR72"/>
    <mergeCell ref="BZ72:CF72"/>
    <mergeCell ref="CG72:CH72"/>
    <mergeCell ref="CG73:CH73"/>
    <mergeCell ref="AB3:AB4"/>
    <mergeCell ref="AC3:AC4"/>
    <mergeCell ref="A3:C3"/>
    <mergeCell ref="BS2:CH2"/>
    <mergeCell ref="CI2:CI3"/>
    <mergeCell ref="BY3:BY4"/>
    <mergeCell ref="BS3:BS4"/>
    <mergeCell ref="BT3:BT4"/>
    <mergeCell ref="BU3:BU4"/>
    <mergeCell ref="BV3:BV4"/>
    <mergeCell ref="BW3:BW4"/>
    <mergeCell ref="E3:E4"/>
    <mergeCell ref="F3:F4"/>
    <mergeCell ref="E2:V2"/>
    <mergeCell ref="A59:A67"/>
    <mergeCell ref="B59:B67"/>
    <mergeCell ref="C59:C67"/>
    <mergeCell ref="U8:V8"/>
    <mergeCell ref="U9:V9"/>
    <mergeCell ref="U10:V10"/>
    <mergeCell ref="U11:V11"/>
    <mergeCell ref="AK38:AL38"/>
    <mergeCell ref="U46:V46"/>
    <mergeCell ref="AD46:AJ46"/>
    <mergeCell ref="AK46:AL46"/>
    <mergeCell ref="U64:V64"/>
    <mergeCell ref="AD64:AJ64"/>
    <mergeCell ref="AK64:AL64"/>
    <mergeCell ref="AD66:AJ66"/>
    <mergeCell ref="AK66:AL66"/>
    <mergeCell ref="A23:A31"/>
    <mergeCell ref="B23:B31"/>
    <mergeCell ref="CJ2:CJ3"/>
    <mergeCell ref="CJ5:CJ13"/>
    <mergeCell ref="CJ14:CJ22"/>
    <mergeCell ref="CJ23:CJ31"/>
    <mergeCell ref="AT6:AZ6"/>
    <mergeCell ref="BA6:BB6"/>
    <mergeCell ref="AD10:AJ10"/>
    <mergeCell ref="AK10:AL10"/>
    <mergeCell ref="AD11:AJ11"/>
    <mergeCell ref="AK11:AL11"/>
    <mergeCell ref="AD13:AJ13"/>
    <mergeCell ref="AK13:AL13"/>
    <mergeCell ref="AD28:AJ28"/>
    <mergeCell ref="AK28:AL28"/>
    <mergeCell ref="AT11:AZ11"/>
    <mergeCell ref="BA11:BB11"/>
    <mergeCell ref="BZ18:CF18"/>
    <mergeCell ref="CG18:CH18"/>
    <mergeCell ref="AT19:AZ19"/>
    <mergeCell ref="BX3:BX4"/>
    <mergeCell ref="BH3:BH4"/>
    <mergeCell ref="BI3:BI4"/>
    <mergeCell ref="AR3:AR4"/>
    <mergeCell ref="AS3:AS4"/>
    <mergeCell ref="AD6:AJ6"/>
    <mergeCell ref="AK6:AL6"/>
    <mergeCell ref="AD8:AJ8"/>
    <mergeCell ref="CG8:CH8"/>
    <mergeCell ref="BZ9:CF9"/>
    <mergeCell ref="CG9:CH9"/>
    <mergeCell ref="BZ10:CF10"/>
    <mergeCell ref="CG10:CH10"/>
    <mergeCell ref="CJ32:CJ40"/>
    <mergeCell ref="CJ41:CJ49"/>
    <mergeCell ref="CJ50:CJ58"/>
    <mergeCell ref="CJ59:CJ67"/>
    <mergeCell ref="A50:A58"/>
    <mergeCell ref="B50:B58"/>
    <mergeCell ref="C50:C58"/>
    <mergeCell ref="AK54:AL54"/>
    <mergeCell ref="N56:T56"/>
    <mergeCell ref="U56:V56"/>
    <mergeCell ref="AD56:AJ56"/>
    <mergeCell ref="AK56:AL56"/>
    <mergeCell ref="A41:A49"/>
    <mergeCell ref="B41:B49"/>
    <mergeCell ref="C41:C49"/>
    <mergeCell ref="A32:A40"/>
    <mergeCell ref="B32:B40"/>
    <mergeCell ref="C32:C40"/>
    <mergeCell ref="AK36:AL36"/>
    <mergeCell ref="N38:T38"/>
    <mergeCell ref="U38:V38"/>
    <mergeCell ref="AD38:AJ38"/>
    <mergeCell ref="U36:V36"/>
    <mergeCell ref="AD36:AJ36"/>
    <mergeCell ref="BZ36:CF36"/>
    <mergeCell ref="CG36:CH36"/>
    <mergeCell ref="N37:T37"/>
    <mergeCell ref="U37:V37"/>
    <mergeCell ref="AD37:AJ37"/>
    <mergeCell ref="AK37:AL37"/>
    <mergeCell ref="AT37:AZ37"/>
    <mergeCell ref="BA37:BB37"/>
    <mergeCell ref="C23:C31"/>
    <mergeCell ref="AK27:AL27"/>
    <mergeCell ref="A14:A22"/>
    <mergeCell ref="B14:B22"/>
    <mergeCell ref="C14:C22"/>
    <mergeCell ref="AD18:AJ18"/>
    <mergeCell ref="N20:T20"/>
    <mergeCell ref="U20:V20"/>
    <mergeCell ref="B5:B13"/>
    <mergeCell ref="A5:A13"/>
    <mergeCell ref="C5:C13"/>
    <mergeCell ref="AD20:AJ20"/>
    <mergeCell ref="N13:T13"/>
    <mergeCell ref="U13:V13"/>
    <mergeCell ref="AK8:AL8"/>
    <mergeCell ref="AD9:AJ9"/>
    <mergeCell ref="AK9:AL9"/>
    <mergeCell ref="N18:T18"/>
    <mergeCell ref="U18:V18"/>
    <mergeCell ref="N19:T19"/>
    <mergeCell ref="U19:V19"/>
    <mergeCell ref="AD19:AJ19"/>
    <mergeCell ref="AK19:AL19"/>
    <mergeCell ref="N9:T9"/>
    <mergeCell ref="N10:T10"/>
    <mergeCell ref="N11:T11"/>
    <mergeCell ref="N15:T15"/>
    <mergeCell ref="N6:T6"/>
    <mergeCell ref="N8:T8"/>
    <mergeCell ref="U6:V6"/>
    <mergeCell ref="N17:T17"/>
    <mergeCell ref="AK18:AL18"/>
    <mergeCell ref="A1:CJ1"/>
    <mergeCell ref="N3:V3"/>
    <mergeCell ref="AD3:AL3"/>
    <mergeCell ref="AT3:BB3"/>
    <mergeCell ref="BJ3:BR3"/>
    <mergeCell ref="BZ3:CH3"/>
    <mergeCell ref="W3:W4"/>
    <mergeCell ref="X3:X4"/>
    <mergeCell ref="Y3:Y4"/>
    <mergeCell ref="Z3:Z4"/>
    <mergeCell ref="AA3:AA4"/>
    <mergeCell ref="AM3:AM4"/>
    <mergeCell ref="AN3:AN4"/>
    <mergeCell ref="AO3:AO4"/>
    <mergeCell ref="AP3:AP4"/>
    <mergeCell ref="AQ3:AQ4"/>
    <mergeCell ref="BC3:BC4"/>
    <mergeCell ref="G3:G4"/>
    <mergeCell ref="H3:H4"/>
    <mergeCell ref="I3:I4"/>
    <mergeCell ref="J3:J4"/>
    <mergeCell ref="K3:K4"/>
    <mergeCell ref="BD3:BD4"/>
    <mergeCell ref="BE3:BE4"/>
    <mergeCell ref="BF3:BF4"/>
    <mergeCell ref="BG3:BG4"/>
    <mergeCell ref="W2:AL2"/>
    <mergeCell ref="AM2:BB2"/>
    <mergeCell ref="BC2:BR2"/>
    <mergeCell ref="A2:D2"/>
    <mergeCell ref="L3:L4"/>
    <mergeCell ref="M3:M4"/>
    <mergeCell ref="CG19:CH19"/>
    <mergeCell ref="U15:V15"/>
    <mergeCell ref="AD15:AJ15"/>
    <mergeCell ref="AK15:AL15"/>
    <mergeCell ref="AT15:AZ15"/>
    <mergeCell ref="BA15:BB15"/>
    <mergeCell ref="BJ15:BP15"/>
    <mergeCell ref="BQ15:BR15"/>
    <mergeCell ref="BZ15:CF15"/>
    <mergeCell ref="CG15:CH15"/>
    <mergeCell ref="U17:V17"/>
    <mergeCell ref="AD17:AJ17"/>
    <mergeCell ref="AK17:AL17"/>
    <mergeCell ref="AT17:AZ17"/>
    <mergeCell ref="BA17:BB17"/>
    <mergeCell ref="BJ17:BP17"/>
    <mergeCell ref="BQ17:BR17"/>
    <mergeCell ref="BZ17:CF17"/>
    <mergeCell ref="CG17:CH17"/>
    <mergeCell ref="AT18:AZ18"/>
    <mergeCell ref="BA18:BB18"/>
    <mergeCell ref="BJ18:BP18"/>
    <mergeCell ref="BQ18:BR18"/>
    <mergeCell ref="CI5:CI13"/>
    <mergeCell ref="CI14:CI22"/>
    <mergeCell ref="AT8:AZ8"/>
    <mergeCell ref="BA8:BB8"/>
    <mergeCell ref="BQ8:BR8"/>
    <mergeCell ref="BJ9:BP9"/>
    <mergeCell ref="BQ9:BR9"/>
    <mergeCell ref="BJ10:BP10"/>
    <mergeCell ref="BQ10:BR10"/>
    <mergeCell ref="BJ11:BP11"/>
    <mergeCell ref="BQ11:BR11"/>
    <mergeCell ref="AT9:AZ9"/>
    <mergeCell ref="BA9:BB9"/>
    <mergeCell ref="AT10:AZ10"/>
    <mergeCell ref="BA10:BB10"/>
    <mergeCell ref="BA19:BB19"/>
    <mergeCell ref="BQ13:BR13"/>
    <mergeCell ref="BZ6:CF6"/>
    <mergeCell ref="CG6:CH6"/>
    <mergeCell ref="BZ8:CF8"/>
    <mergeCell ref="BZ11:CF11"/>
    <mergeCell ref="CG11:CH11"/>
    <mergeCell ref="BZ13:CF13"/>
    <mergeCell ref="BQ6:BR6"/>
    <mergeCell ref="AT13:AZ13"/>
    <mergeCell ref="BA13:BB13"/>
    <mergeCell ref="BJ6:BP6"/>
    <mergeCell ref="BJ13:BP13"/>
    <mergeCell ref="BJ8:BP8"/>
    <mergeCell ref="BJ19:BP19"/>
    <mergeCell ref="BQ19:BR19"/>
    <mergeCell ref="BZ19:CF19"/>
    <mergeCell ref="AK20:AL20"/>
    <mergeCell ref="AT20:AZ20"/>
    <mergeCell ref="BA20:BB20"/>
    <mergeCell ref="BJ20:BP20"/>
    <mergeCell ref="BQ20:BR20"/>
    <mergeCell ref="BZ20:CF20"/>
    <mergeCell ref="CG20:CH20"/>
    <mergeCell ref="N25:T25"/>
    <mergeCell ref="U25:V25"/>
    <mergeCell ref="AD25:AJ25"/>
    <mergeCell ref="AK25:AL25"/>
    <mergeCell ref="AT25:AZ25"/>
    <mergeCell ref="BA25:BB25"/>
    <mergeCell ref="BJ25:BP25"/>
    <mergeCell ref="BQ25:BR25"/>
    <mergeCell ref="BZ25:CF25"/>
    <mergeCell ref="CG25:CH25"/>
    <mergeCell ref="AD24:AJ24"/>
    <mergeCell ref="AK24:AL24"/>
    <mergeCell ref="AT24:AZ24"/>
    <mergeCell ref="BA24:BB24"/>
    <mergeCell ref="BJ24:BP24"/>
    <mergeCell ref="BQ24:BR24"/>
    <mergeCell ref="BZ24:CF24"/>
    <mergeCell ref="CG24:CH24"/>
    <mergeCell ref="N21:T21"/>
    <mergeCell ref="U21:V21"/>
    <mergeCell ref="AD21:AJ21"/>
    <mergeCell ref="AK21:AL21"/>
    <mergeCell ref="AT21:AZ21"/>
    <mergeCell ref="BA21:BB21"/>
    <mergeCell ref="BJ21:BP21"/>
    <mergeCell ref="BQ26:BR26"/>
    <mergeCell ref="BZ26:CF26"/>
    <mergeCell ref="CG26:CH26"/>
    <mergeCell ref="N29:T29"/>
    <mergeCell ref="U29:V29"/>
    <mergeCell ref="AD29:AJ29"/>
    <mergeCell ref="AK29:AL29"/>
    <mergeCell ref="AT29:AZ29"/>
    <mergeCell ref="N27:T27"/>
    <mergeCell ref="U27:V27"/>
    <mergeCell ref="AD27:AJ27"/>
    <mergeCell ref="AT27:AZ27"/>
    <mergeCell ref="BA27:BB27"/>
    <mergeCell ref="BJ27:BP27"/>
    <mergeCell ref="BQ27:BR27"/>
    <mergeCell ref="BZ27:CF27"/>
    <mergeCell ref="CG27:CH27"/>
    <mergeCell ref="N28:T28"/>
    <mergeCell ref="U28:V28"/>
    <mergeCell ref="CI32:CI40"/>
    <mergeCell ref="N33:T33"/>
    <mergeCell ref="U33:V33"/>
    <mergeCell ref="AD33:AJ33"/>
    <mergeCell ref="AK33:AL33"/>
    <mergeCell ref="AT33:AZ33"/>
    <mergeCell ref="BA33:BB33"/>
    <mergeCell ref="BJ33:BP33"/>
    <mergeCell ref="BQ33:BR33"/>
    <mergeCell ref="BZ33:CF33"/>
    <mergeCell ref="CG33:CH33"/>
    <mergeCell ref="N35:T35"/>
    <mergeCell ref="U35:V35"/>
    <mergeCell ref="AD35:AJ35"/>
    <mergeCell ref="AK35:AL35"/>
    <mergeCell ref="AT35:AZ35"/>
    <mergeCell ref="BA35:BB35"/>
    <mergeCell ref="BJ35:BP35"/>
    <mergeCell ref="BQ35:BR35"/>
    <mergeCell ref="BZ35:CF35"/>
    <mergeCell ref="CG35:CH35"/>
    <mergeCell ref="N36:T36"/>
    <mergeCell ref="CG39:CH39"/>
    <mergeCell ref="U34:V34"/>
    <mergeCell ref="CG40:CH40"/>
    <mergeCell ref="AT38:AZ38"/>
    <mergeCell ref="BA38:BB38"/>
    <mergeCell ref="N34:T34"/>
    <mergeCell ref="AD34:AJ34"/>
    <mergeCell ref="AK34:AL34"/>
    <mergeCell ref="AT34:AZ34"/>
    <mergeCell ref="BA34:BB34"/>
    <mergeCell ref="CI23:CI31"/>
    <mergeCell ref="N24:T24"/>
    <mergeCell ref="U24:V24"/>
    <mergeCell ref="AK45:AL45"/>
    <mergeCell ref="AT45:AZ45"/>
    <mergeCell ref="BA45:BB45"/>
    <mergeCell ref="BJ45:BP45"/>
    <mergeCell ref="BQ45:BR45"/>
    <mergeCell ref="BZ45:CF45"/>
    <mergeCell ref="CG45:CH45"/>
    <mergeCell ref="N46:T46"/>
    <mergeCell ref="BJ37:BP37"/>
    <mergeCell ref="BQ37:BR37"/>
    <mergeCell ref="BZ37:CF37"/>
    <mergeCell ref="CG37:CH37"/>
    <mergeCell ref="AT36:AZ36"/>
    <mergeCell ref="BA36:BB36"/>
    <mergeCell ref="BJ36:BP36"/>
    <mergeCell ref="BQ36:BR36"/>
    <mergeCell ref="BJ38:BP38"/>
    <mergeCell ref="BQ38:BR38"/>
    <mergeCell ref="BZ38:CF38"/>
    <mergeCell ref="CG38:CH38"/>
    <mergeCell ref="N40:T40"/>
    <mergeCell ref="U40:V40"/>
    <mergeCell ref="AD40:AJ40"/>
    <mergeCell ref="AK40:AL40"/>
    <mergeCell ref="AT40:AZ40"/>
    <mergeCell ref="BA40:BB40"/>
    <mergeCell ref="BJ40:BP40"/>
    <mergeCell ref="BQ40:BR40"/>
    <mergeCell ref="BZ40:CF40"/>
    <mergeCell ref="U47:V47"/>
    <mergeCell ref="AD47:AJ47"/>
    <mergeCell ref="AK47:AL47"/>
    <mergeCell ref="AT47:AZ47"/>
    <mergeCell ref="BA47:BB47"/>
    <mergeCell ref="BJ47:BP47"/>
    <mergeCell ref="BQ47:BR47"/>
    <mergeCell ref="BZ47:CF47"/>
    <mergeCell ref="CI41:CI49"/>
    <mergeCell ref="N42:T42"/>
    <mergeCell ref="U42:V42"/>
    <mergeCell ref="AD42:AJ42"/>
    <mergeCell ref="AK42:AL42"/>
    <mergeCell ref="AT42:AZ42"/>
    <mergeCell ref="BA42:BB42"/>
    <mergeCell ref="BJ42:BP42"/>
    <mergeCell ref="BQ42:BR42"/>
    <mergeCell ref="BZ42:CF42"/>
    <mergeCell ref="CG42:CH42"/>
    <mergeCell ref="N44:T44"/>
    <mergeCell ref="U44:V44"/>
    <mergeCell ref="AD44:AJ44"/>
    <mergeCell ref="AK44:AL44"/>
    <mergeCell ref="AT44:AZ44"/>
    <mergeCell ref="BA44:BB44"/>
    <mergeCell ref="BJ44:BP44"/>
    <mergeCell ref="BQ44:BR44"/>
    <mergeCell ref="BZ44:CF44"/>
    <mergeCell ref="CG44:CH44"/>
    <mergeCell ref="N45:T45"/>
    <mergeCell ref="U45:V45"/>
    <mergeCell ref="AD45:AJ45"/>
    <mergeCell ref="AT55:AZ55"/>
    <mergeCell ref="BA55:BB55"/>
    <mergeCell ref="AT46:AZ46"/>
    <mergeCell ref="BA46:BB46"/>
    <mergeCell ref="BJ46:BP46"/>
    <mergeCell ref="BQ46:BR46"/>
    <mergeCell ref="BZ46:CF46"/>
    <mergeCell ref="CG46:CH46"/>
    <mergeCell ref="CG47:CH47"/>
    <mergeCell ref="N49:T49"/>
    <mergeCell ref="U49:V49"/>
    <mergeCell ref="AD49:AJ49"/>
    <mergeCell ref="AK49:AL49"/>
    <mergeCell ref="AT49:AZ49"/>
    <mergeCell ref="BA49:BB49"/>
    <mergeCell ref="BJ49:BP49"/>
    <mergeCell ref="BQ49:BR49"/>
    <mergeCell ref="BZ49:CF49"/>
    <mergeCell ref="CG49:CH49"/>
    <mergeCell ref="N47:T47"/>
    <mergeCell ref="N48:T48"/>
    <mergeCell ref="U48:V48"/>
    <mergeCell ref="AD48:AJ48"/>
    <mergeCell ref="AK48:AL48"/>
    <mergeCell ref="AT48:AZ48"/>
    <mergeCell ref="BA48:BB48"/>
    <mergeCell ref="BJ48:BP48"/>
    <mergeCell ref="BQ48:BR48"/>
    <mergeCell ref="BZ48:CF48"/>
    <mergeCell ref="CG48:CH48"/>
    <mergeCell ref="BA53:BB53"/>
    <mergeCell ref="BJ53:BP53"/>
    <mergeCell ref="CG63:CH63"/>
    <mergeCell ref="N64:T64"/>
    <mergeCell ref="BJ55:BP55"/>
    <mergeCell ref="BQ55:BR55"/>
    <mergeCell ref="BZ55:CF55"/>
    <mergeCell ref="CG55:CH55"/>
    <mergeCell ref="AT54:AZ54"/>
    <mergeCell ref="BA54:BB54"/>
    <mergeCell ref="BJ54:BP54"/>
    <mergeCell ref="BQ54:BR54"/>
    <mergeCell ref="BJ56:BP56"/>
    <mergeCell ref="BQ56:BR56"/>
    <mergeCell ref="BZ56:CF56"/>
    <mergeCell ref="CG56:CH56"/>
    <mergeCell ref="AT56:AZ56"/>
    <mergeCell ref="BA56:BB56"/>
    <mergeCell ref="CI50:CI58"/>
    <mergeCell ref="N51:T51"/>
    <mergeCell ref="U51:V51"/>
    <mergeCell ref="AD51:AJ51"/>
    <mergeCell ref="AK51:AL51"/>
    <mergeCell ref="AT51:AZ51"/>
    <mergeCell ref="BA51:BB51"/>
    <mergeCell ref="BJ51:BP51"/>
    <mergeCell ref="BQ51:BR51"/>
    <mergeCell ref="BZ51:CF51"/>
    <mergeCell ref="CG51:CH51"/>
    <mergeCell ref="N53:T53"/>
    <mergeCell ref="U53:V53"/>
    <mergeCell ref="AD53:AJ53"/>
    <mergeCell ref="AK53:AL53"/>
    <mergeCell ref="AT53:AZ53"/>
    <mergeCell ref="BJ66:BP66"/>
    <mergeCell ref="BQ66:BR66"/>
    <mergeCell ref="CI59:CI67"/>
    <mergeCell ref="N60:T60"/>
    <mergeCell ref="U60:V60"/>
    <mergeCell ref="AD60:AJ60"/>
    <mergeCell ref="AK60:AL60"/>
    <mergeCell ref="AT60:AZ60"/>
    <mergeCell ref="BA60:BB60"/>
    <mergeCell ref="BJ60:BP60"/>
    <mergeCell ref="BQ60:BR60"/>
    <mergeCell ref="BZ60:CF60"/>
    <mergeCell ref="CG60:CH60"/>
    <mergeCell ref="N62:T62"/>
    <mergeCell ref="U62:V62"/>
    <mergeCell ref="AD62:AJ62"/>
    <mergeCell ref="AK62:AL62"/>
    <mergeCell ref="AT62:AZ62"/>
    <mergeCell ref="BA62:BB62"/>
    <mergeCell ref="BJ62:BP62"/>
    <mergeCell ref="BQ62:BR62"/>
    <mergeCell ref="BZ62:CF62"/>
    <mergeCell ref="CG62:CH62"/>
    <mergeCell ref="N63:T63"/>
    <mergeCell ref="U63:V63"/>
    <mergeCell ref="AD63:AJ63"/>
    <mergeCell ref="AK63:AL63"/>
    <mergeCell ref="AT63:AZ63"/>
    <mergeCell ref="BA63:BB63"/>
    <mergeCell ref="BJ63:BP63"/>
    <mergeCell ref="BQ63:BR63"/>
    <mergeCell ref="BZ63:CF63"/>
    <mergeCell ref="N85:T85"/>
    <mergeCell ref="AT64:AZ64"/>
    <mergeCell ref="BA64:BB64"/>
    <mergeCell ref="BJ64:BP64"/>
    <mergeCell ref="BQ64:BR64"/>
    <mergeCell ref="BZ64:CF64"/>
    <mergeCell ref="CG64:CH64"/>
    <mergeCell ref="CG65:CH65"/>
    <mergeCell ref="N67:T67"/>
    <mergeCell ref="U67:V67"/>
    <mergeCell ref="AD67:AJ67"/>
    <mergeCell ref="AK67:AL67"/>
    <mergeCell ref="AT67:AZ67"/>
    <mergeCell ref="BA67:BB67"/>
    <mergeCell ref="BJ67:BP67"/>
    <mergeCell ref="BQ67:BR67"/>
    <mergeCell ref="BZ67:CF67"/>
    <mergeCell ref="CG67:CH67"/>
    <mergeCell ref="N65:T65"/>
    <mergeCell ref="U65:V65"/>
    <mergeCell ref="AD65:AJ65"/>
    <mergeCell ref="AK65:AL65"/>
    <mergeCell ref="AT65:AZ65"/>
    <mergeCell ref="BA65:BB65"/>
    <mergeCell ref="BJ65:BP65"/>
    <mergeCell ref="BQ65:BR65"/>
    <mergeCell ref="BZ65:CF65"/>
    <mergeCell ref="N66:T66"/>
    <mergeCell ref="U66:V66"/>
    <mergeCell ref="AT66:AZ66"/>
    <mergeCell ref="BA66:BB66"/>
    <mergeCell ref="BJ72:BP72"/>
    <mergeCell ref="AD73:AJ73"/>
    <mergeCell ref="AK73:AL73"/>
    <mergeCell ref="AT73:AZ73"/>
    <mergeCell ref="BA73:BB73"/>
    <mergeCell ref="BJ73:BP73"/>
    <mergeCell ref="BQ73:BR73"/>
    <mergeCell ref="BZ73:CF73"/>
    <mergeCell ref="AK72:AL72"/>
    <mergeCell ref="AT72:AZ72"/>
    <mergeCell ref="BA72:BB72"/>
    <mergeCell ref="U85:V85"/>
    <mergeCell ref="AD85:AJ85"/>
    <mergeCell ref="AK85:AL85"/>
    <mergeCell ref="CI77:CI85"/>
    <mergeCell ref="N78:T78"/>
    <mergeCell ref="U78:V78"/>
    <mergeCell ref="AD78:AJ78"/>
    <mergeCell ref="AK78:AL78"/>
    <mergeCell ref="AT78:AZ78"/>
    <mergeCell ref="BA78:BB78"/>
    <mergeCell ref="BJ78:BP78"/>
    <mergeCell ref="BQ78:BR78"/>
    <mergeCell ref="BZ78:CF78"/>
    <mergeCell ref="CG78:CH78"/>
    <mergeCell ref="N80:T80"/>
    <mergeCell ref="U80:V80"/>
    <mergeCell ref="AD80:AJ80"/>
    <mergeCell ref="AK80:AL80"/>
    <mergeCell ref="AT80:AZ80"/>
    <mergeCell ref="BA80:BB80"/>
    <mergeCell ref="BJ80:BP80"/>
    <mergeCell ref="BQ80:BR80"/>
    <mergeCell ref="BZ80:CF80"/>
    <mergeCell ref="CG80:CH80"/>
    <mergeCell ref="N81:T81"/>
    <mergeCell ref="AT85:AZ85"/>
    <mergeCell ref="BA85:BB85"/>
    <mergeCell ref="BJ85:BP85"/>
    <mergeCell ref="BQ85:BR85"/>
    <mergeCell ref="BZ85:CF85"/>
    <mergeCell ref="CG85:CH85"/>
    <mergeCell ref="BZ83:CF83"/>
    <mergeCell ref="CI95:CI103"/>
    <mergeCell ref="N96:T96"/>
    <mergeCell ref="U96:V96"/>
    <mergeCell ref="AD96:AJ96"/>
    <mergeCell ref="AK96:AL96"/>
    <mergeCell ref="AT96:AZ96"/>
    <mergeCell ref="BA96:BB96"/>
    <mergeCell ref="BJ96:BP96"/>
    <mergeCell ref="BQ96:BR96"/>
    <mergeCell ref="BZ96:CF96"/>
    <mergeCell ref="CG96:CH96"/>
    <mergeCell ref="N98:T98"/>
    <mergeCell ref="BA89:BB89"/>
    <mergeCell ref="BJ89:BP89"/>
    <mergeCell ref="BQ89:BR89"/>
    <mergeCell ref="BZ89:CF89"/>
    <mergeCell ref="BZ92:CF92"/>
    <mergeCell ref="CG92:CH92"/>
    <mergeCell ref="N94:T94"/>
    <mergeCell ref="U94:V94"/>
    <mergeCell ref="AD94:AJ94"/>
    <mergeCell ref="AK94:AL94"/>
    <mergeCell ref="CI86:CI94"/>
    <mergeCell ref="N87:T87"/>
    <mergeCell ref="AD87:AJ87"/>
    <mergeCell ref="AK87:AL87"/>
    <mergeCell ref="AT87:AZ87"/>
    <mergeCell ref="BA87:BB87"/>
    <mergeCell ref="BJ87:BP87"/>
    <mergeCell ref="BQ87:BR87"/>
    <mergeCell ref="BZ87:CF87"/>
    <mergeCell ref="CG87:CH87"/>
    <mergeCell ref="N89:T89"/>
    <mergeCell ref="U89:V89"/>
    <mergeCell ref="AD89:AJ89"/>
    <mergeCell ref="AK89:AL89"/>
    <mergeCell ref="AT89:AZ89"/>
    <mergeCell ref="U98:V98"/>
    <mergeCell ref="AD98:AJ98"/>
    <mergeCell ref="AK98:AL98"/>
    <mergeCell ref="AT98:AZ98"/>
    <mergeCell ref="BA98:BB98"/>
    <mergeCell ref="BJ98:BP98"/>
    <mergeCell ref="N93:T93"/>
    <mergeCell ref="U93:V93"/>
    <mergeCell ref="AD93:AJ93"/>
    <mergeCell ref="AK93:AL93"/>
    <mergeCell ref="AT93:AZ93"/>
    <mergeCell ref="BA93:BB93"/>
    <mergeCell ref="BJ93:BP93"/>
    <mergeCell ref="BQ93:BR93"/>
    <mergeCell ref="BZ93:CF93"/>
    <mergeCell ref="CG93:CH93"/>
    <mergeCell ref="BA92:BB92"/>
    <mergeCell ref="BA101:BB101"/>
    <mergeCell ref="BJ101:BP101"/>
    <mergeCell ref="BQ101:BR101"/>
    <mergeCell ref="BZ101:CF101"/>
    <mergeCell ref="CG101:CH101"/>
    <mergeCell ref="CG103:CH103"/>
    <mergeCell ref="N103:T103"/>
    <mergeCell ref="U103:V103"/>
    <mergeCell ref="AD103:AJ103"/>
    <mergeCell ref="AK103:AL103"/>
    <mergeCell ref="AT103:AZ103"/>
    <mergeCell ref="BA103:BB103"/>
    <mergeCell ref="BJ103:BP103"/>
    <mergeCell ref="BQ103:BR103"/>
    <mergeCell ref="BZ103:CF103"/>
    <mergeCell ref="U12:V12"/>
    <mergeCell ref="N12:T12"/>
    <mergeCell ref="AD12:AJ12"/>
    <mergeCell ref="AK12:AL12"/>
    <mergeCell ref="AT12:AZ12"/>
    <mergeCell ref="BA12:BB12"/>
    <mergeCell ref="BJ12:BP12"/>
    <mergeCell ref="BQ12:BR12"/>
    <mergeCell ref="BZ12:CF12"/>
    <mergeCell ref="CG12:CH12"/>
    <mergeCell ref="N22:T22"/>
    <mergeCell ref="U22:V22"/>
    <mergeCell ref="AD22:AJ22"/>
    <mergeCell ref="AK22:AL22"/>
    <mergeCell ref="AT22:AZ22"/>
    <mergeCell ref="BA22:BB22"/>
    <mergeCell ref="BZ39:CF39"/>
    <mergeCell ref="N58:T58"/>
    <mergeCell ref="U58:V58"/>
    <mergeCell ref="AD58:AJ58"/>
    <mergeCell ref="AK58:AL58"/>
    <mergeCell ref="AT58:AZ58"/>
    <mergeCell ref="BA58:BB58"/>
    <mergeCell ref="BJ58:BP58"/>
    <mergeCell ref="BQ58:BR58"/>
    <mergeCell ref="BZ58:CF58"/>
    <mergeCell ref="CG58:CH58"/>
    <mergeCell ref="N57:T57"/>
    <mergeCell ref="U57:V57"/>
    <mergeCell ref="AD57:AJ57"/>
    <mergeCell ref="AK57:AL57"/>
    <mergeCell ref="AT57:AZ57"/>
    <mergeCell ref="BA57:BB57"/>
    <mergeCell ref="BJ57:BP57"/>
    <mergeCell ref="BQ57:BR57"/>
    <mergeCell ref="BZ57:CF57"/>
    <mergeCell ref="CG57:CH57"/>
    <mergeCell ref="BQ21:BR21"/>
    <mergeCell ref="BZ21:CF21"/>
    <mergeCell ref="CG21:CH21"/>
    <mergeCell ref="N30:T30"/>
    <mergeCell ref="U30:V30"/>
    <mergeCell ref="AD30:AJ30"/>
    <mergeCell ref="AK30:AL30"/>
    <mergeCell ref="AT30:AZ30"/>
    <mergeCell ref="BA30:BB30"/>
    <mergeCell ref="BJ30:BP30"/>
    <mergeCell ref="BQ30:BR30"/>
    <mergeCell ref="BZ30:CF30"/>
    <mergeCell ref="CG30:CH30"/>
    <mergeCell ref="BJ22:BP22"/>
    <mergeCell ref="BQ22:BR22"/>
    <mergeCell ref="BZ22:CF22"/>
    <mergeCell ref="CG22:CH22"/>
    <mergeCell ref="BQ29:BR29"/>
    <mergeCell ref="BZ29:CF29"/>
    <mergeCell ref="BA29:BB29"/>
    <mergeCell ref="BJ29:BP29"/>
    <mergeCell ref="AT28:AZ28"/>
    <mergeCell ref="BA28:BB28"/>
    <mergeCell ref="BJ28:BP28"/>
    <mergeCell ref="BQ28:BR28"/>
    <mergeCell ref="N26:T26"/>
    <mergeCell ref="U26:V26"/>
    <mergeCell ref="AD26:AJ26"/>
    <mergeCell ref="AK26:AL26"/>
    <mergeCell ref="AT26:AZ26"/>
    <mergeCell ref="BA26:BB26"/>
    <mergeCell ref="BJ26:BP26"/>
    <mergeCell ref="BZ66:CF66"/>
    <mergeCell ref="CG66:CH66"/>
    <mergeCell ref="N75:T75"/>
    <mergeCell ref="U75:V75"/>
    <mergeCell ref="AD75:AJ75"/>
    <mergeCell ref="AK75:AL75"/>
    <mergeCell ref="AT75:AZ75"/>
    <mergeCell ref="BA75:BB75"/>
    <mergeCell ref="BJ75:BP75"/>
    <mergeCell ref="BQ75:BR75"/>
    <mergeCell ref="BZ75:CF75"/>
    <mergeCell ref="CG75:CH75"/>
    <mergeCell ref="N84:T84"/>
    <mergeCell ref="U84:V84"/>
    <mergeCell ref="AD84:AJ84"/>
    <mergeCell ref="AK84:AL84"/>
    <mergeCell ref="AT84:AZ84"/>
    <mergeCell ref="BA84:BB84"/>
    <mergeCell ref="BJ84:BP84"/>
    <mergeCell ref="BQ84:BR84"/>
    <mergeCell ref="BZ84:CF84"/>
    <mergeCell ref="CG84:CH84"/>
    <mergeCell ref="N76:T76"/>
    <mergeCell ref="U76:V76"/>
    <mergeCell ref="AD76:AJ76"/>
    <mergeCell ref="AK76:AL76"/>
    <mergeCell ref="AT76:AZ76"/>
    <mergeCell ref="BA76:BB76"/>
    <mergeCell ref="BJ76:BP76"/>
    <mergeCell ref="BQ76:BR76"/>
    <mergeCell ref="BZ76:CF76"/>
    <mergeCell ref="CG76:CH76"/>
    <mergeCell ref="N102:T102"/>
    <mergeCell ref="U102:V102"/>
    <mergeCell ref="AD102:AJ102"/>
    <mergeCell ref="AK102:AL102"/>
    <mergeCell ref="AT102:AZ102"/>
    <mergeCell ref="BA102:BB102"/>
    <mergeCell ref="BJ102:BP102"/>
    <mergeCell ref="BQ102:BR102"/>
    <mergeCell ref="BZ102:CF102"/>
    <mergeCell ref="CG102:CH102"/>
    <mergeCell ref="N111:T111"/>
    <mergeCell ref="U111:V111"/>
    <mergeCell ref="AD111:AJ111"/>
    <mergeCell ref="AK111:AL111"/>
    <mergeCell ref="AT111:AZ111"/>
    <mergeCell ref="BA111:BB111"/>
    <mergeCell ref="BJ111:BP111"/>
    <mergeCell ref="BQ111:BR111"/>
    <mergeCell ref="BZ111:CF111"/>
    <mergeCell ref="CG111:CH111"/>
    <mergeCell ref="BZ106:CF106"/>
    <mergeCell ref="CG106:CH106"/>
    <mergeCell ref="U129:V129"/>
    <mergeCell ref="AD129:AJ129"/>
    <mergeCell ref="AK129:AL129"/>
    <mergeCell ref="AT129:AZ129"/>
    <mergeCell ref="BA129:BB129"/>
    <mergeCell ref="BJ129:BP129"/>
    <mergeCell ref="BQ129:BR129"/>
    <mergeCell ref="BZ129:CF129"/>
    <mergeCell ref="CG129:CH129"/>
    <mergeCell ref="CG126:CH126"/>
    <mergeCell ref="CG121:CH121"/>
    <mergeCell ref="BZ127:CF127"/>
    <mergeCell ref="N138:T138"/>
    <mergeCell ref="U138:V138"/>
    <mergeCell ref="AD138:AJ138"/>
    <mergeCell ref="AK138:AL138"/>
    <mergeCell ref="AT138:AZ138"/>
    <mergeCell ref="BA138:BB138"/>
    <mergeCell ref="BJ138:BP138"/>
    <mergeCell ref="BQ138:BR138"/>
    <mergeCell ref="BZ138:CF138"/>
    <mergeCell ref="CG138:CH138"/>
    <mergeCell ref="N133:T133"/>
    <mergeCell ref="U133:V133"/>
    <mergeCell ref="AD133:AJ133"/>
    <mergeCell ref="AK133:AL133"/>
    <mergeCell ref="AT133:AZ133"/>
    <mergeCell ref="BA133:BB133"/>
    <mergeCell ref="BJ133:BP133"/>
    <mergeCell ref="BQ133:BR133"/>
    <mergeCell ref="BZ133:CF133"/>
    <mergeCell ref="CG133:CH133"/>
    <mergeCell ref="AD147:AJ147"/>
    <mergeCell ref="AK147:AL147"/>
    <mergeCell ref="AT147:AZ147"/>
    <mergeCell ref="BA147:BB147"/>
    <mergeCell ref="BJ147:BP147"/>
    <mergeCell ref="BQ147:BR147"/>
    <mergeCell ref="BZ147:CF147"/>
    <mergeCell ref="CG147:CH147"/>
    <mergeCell ref="BZ144:CF144"/>
    <mergeCell ref="CG144:CH144"/>
    <mergeCell ref="CG139:CH139"/>
    <mergeCell ref="BZ145:CF145"/>
    <mergeCell ref="N156:T156"/>
    <mergeCell ref="U156:V156"/>
    <mergeCell ref="AD156:AJ156"/>
    <mergeCell ref="AK156:AL156"/>
    <mergeCell ref="AT156:AZ156"/>
    <mergeCell ref="BA156:BB156"/>
    <mergeCell ref="BJ156:BP156"/>
    <mergeCell ref="BQ156:BR156"/>
    <mergeCell ref="BZ156:CF156"/>
    <mergeCell ref="CG156:CH156"/>
    <mergeCell ref="N142:T142"/>
    <mergeCell ref="U142:V142"/>
    <mergeCell ref="AD142:AJ142"/>
    <mergeCell ref="AK142:AL142"/>
    <mergeCell ref="AT142:AZ142"/>
    <mergeCell ref="BA142:BB142"/>
    <mergeCell ref="BJ142:BP142"/>
    <mergeCell ref="BQ142:BR142"/>
    <mergeCell ref="BZ142:CF142"/>
    <mergeCell ref="CG142:CH142"/>
    <mergeCell ref="AD165:AJ165"/>
    <mergeCell ref="AK165:AL165"/>
    <mergeCell ref="AT165:AZ165"/>
    <mergeCell ref="BA165:BB165"/>
    <mergeCell ref="BJ165:BP165"/>
    <mergeCell ref="BQ165:BR165"/>
    <mergeCell ref="BZ165:CF165"/>
    <mergeCell ref="CG165:CH165"/>
    <mergeCell ref="BZ162:CF162"/>
    <mergeCell ref="CG162:CH162"/>
    <mergeCell ref="CG157:CH157"/>
    <mergeCell ref="BZ163:CF163"/>
    <mergeCell ref="N174:T174"/>
    <mergeCell ref="U174:V174"/>
    <mergeCell ref="AD174:AJ174"/>
    <mergeCell ref="AK174:AL174"/>
    <mergeCell ref="AT174:AZ174"/>
    <mergeCell ref="BA174:BB174"/>
    <mergeCell ref="BJ174:BP174"/>
    <mergeCell ref="BQ174:BR174"/>
    <mergeCell ref="BZ174:CF174"/>
    <mergeCell ref="CG174:CH174"/>
    <mergeCell ref="N169:T169"/>
    <mergeCell ref="U169:V169"/>
    <mergeCell ref="AD169:AJ169"/>
    <mergeCell ref="AK169:AL169"/>
    <mergeCell ref="AT169:AZ169"/>
    <mergeCell ref="BA169:BB169"/>
    <mergeCell ref="BJ169:BP169"/>
    <mergeCell ref="BQ169:BR169"/>
    <mergeCell ref="BZ169:CF169"/>
    <mergeCell ref="CG169:CH169"/>
    <mergeCell ref="AD183:AJ183"/>
    <mergeCell ref="AK183:AL183"/>
    <mergeCell ref="AT183:AZ183"/>
    <mergeCell ref="BA183:BB183"/>
    <mergeCell ref="BJ183:BP183"/>
    <mergeCell ref="BQ183:BR183"/>
    <mergeCell ref="BZ183:CF183"/>
    <mergeCell ref="CG183:CH183"/>
    <mergeCell ref="BZ180:CF180"/>
    <mergeCell ref="CG180:CH180"/>
    <mergeCell ref="CG175:CH175"/>
    <mergeCell ref="BZ181:CF181"/>
    <mergeCell ref="N192:T192"/>
    <mergeCell ref="U192:V192"/>
    <mergeCell ref="AD192:AJ192"/>
    <mergeCell ref="AK192:AL192"/>
    <mergeCell ref="AT192:AZ192"/>
    <mergeCell ref="BA192:BB192"/>
    <mergeCell ref="BJ192:BP192"/>
    <mergeCell ref="BQ192:BR192"/>
    <mergeCell ref="BZ192:CF192"/>
    <mergeCell ref="CG192:CH192"/>
    <mergeCell ref="N178:T178"/>
    <mergeCell ref="U178:V178"/>
    <mergeCell ref="AD178:AJ178"/>
    <mergeCell ref="AK178:AL178"/>
    <mergeCell ref="AT178:AZ178"/>
    <mergeCell ref="BA178:BB178"/>
    <mergeCell ref="BJ178:BP178"/>
    <mergeCell ref="BQ178:BR178"/>
    <mergeCell ref="BZ178:CF178"/>
    <mergeCell ref="CG178:CH178"/>
    <mergeCell ref="AD201:AJ201"/>
    <mergeCell ref="AK201:AL201"/>
    <mergeCell ref="AT201:AZ201"/>
    <mergeCell ref="BA201:BB201"/>
    <mergeCell ref="BJ201:BP201"/>
    <mergeCell ref="BQ201:BR201"/>
    <mergeCell ref="BZ201:CF201"/>
    <mergeCell ref="CG201:CH201"/>
    <mergeCell ref="BZ198:CF198"/>
    <mergeCell ref="CG198:CH198"/>
    <mergeCell ref="CG193:CH193"/>
    <mergeCell ref="BZ199:CF199"/>
    <mergeCell ref="N210:T210"/>
    <mergeCell ref="U210:V210"/>
    <mergeCell ref="AD210:AJ210"/>
    <mergeCell ref="AK210:AL210"/>
    <mergeCell ref="AT210:AZ210"/>
    <mergeCell ref="BA210:BB210"/>
    <mergeCell ref="BJ210:BP210"/>
    <mergeCell ref="BQ210:BR210"/>
    <mergeCell ref="BZ210:CF210"/>
    <mergeCell ref="CG210:CH210"/>
    <mergeCell ref="N205:T205"/>
    <mergeCell ref="U205:V205"/>
    <mergeCell ref="AD205:AJ205"/>
    <mergeCell ref="AK205:AL205"/>
    <mergeCell ref="AT205:AZ205"/>
    <mergeCell ref="BA205:BB205"/>
    <mergeCell ref="BJ205:BP205"/>
    <mergeCell ref="BQ205:BR205"/>
    <mergeCell ref="BZ205:CF205"/>
    <mergeCell ref="CG205:CH205"/>
    <mergeCell ref="CG211:CH211"/>
    <mergeCell ref="BZ217:CF217"/>
    <mergeCell ref="U228:V228"/>
    <mergeCell ref="AD228:AJ228"/>
    <mergeCell ref="AK228:AL228"/>
    <mergeCell ref="AT228:AZ228"/>
    <mergeCell ref="BA228:BB228"/>
    <mergeCell ref="BJ228:BP228"/>
    <mergeCell ref="BQ228:BR228"/>
    <mergeCell ref="BZ228:CF228"/>
    <mergeCell ref="CG228:CH228"/>
    <mergeCell ref="U237:V237"/>
    <mergeCell ref="AD237:AJ237"/>
    <mergeCell ref="AK237:AL237"/>
    <mergeCell ref="AT237:AZ237"/>
    <mergeCell ref="BA237:BB237"/>
    <mergeCell ref="BJ237:BP237"/>
    <mergeCell ref="BQ237:BR237"/>
    <mergeCell ref="BZ237:CF237"/>
    <mergeCell ref="CG237:CH237"/>
    <mergeCell ref="BZ234:CF234"/>
    <mergeCell ref="CG234:CH234"/>
    <mergeCell ref="CG229:CH229"/>
    <mergeCell ref="BZ235:CF235"/>
    <mergeCell ref="N246:T246"/>
    <mergeCell ref="U246:V246"/>
    <mergeCell ref="AD246:AJ246"/>
    <mergeCell ref="AK246:AL246"/>
    <mergeCell ref="AT246:AZ246"/>
    <mergeCell ref="BA246:BB246"/>
    <mergeCell ref="BJ246:BP246"/>
    <mergeCell ref="BQ246:BR246"/>
    <mergeCell ref="BZ246:CF246"/>
    <mergeCell ref="CG246:CH246"/>
    <mergeCell ref="N255:T255"/>
    <mergeCell ref="U255:V255"/>
    <mergeCell ref="AD255:AJ255"/>
    <mergeCell ref="AK255:AL255"/>
    <mergeCell ref="AT255:AZ255"/>
    <mergeCell ref="BA255:BB255"/>
    <mergeCell ref="BJ255:BP255"/>
    <mergeCell ref="BQ255:BR255"/>
    <mergeCell ref="BZ255:CF255"/>
    <mergeCell ref="CG255:CH255"/>
    <mergeCell ref="BZ252:CF252"/>
    <mergeCell ref="BZ253:CF253"/>
    <mergeCell ref="N250:T250"/>
    <mergeCell ref="U250:V250"/>
    <mergeCell ref="AD250:AJ250"/>
    <mergeCell ref="AK250:AL250"/>
    <mergeCell ref="AT250:AZ250"/>
    <mergeCell ref="BA250:BB250"/>
    <mergeCell ref="BJ250:BP250"/>
    <mergeCell ref="BQ250:BR250"/>
    <mergeCell ref="BZ250:CF250"/>
    <mergeCell ref="CG250:CH250"/>
    <mergeCell ref="BZ298:CF298"/>
    <mergeCell ref="N309:T309"/>
    <mergeCell ref="U309:V309"/>
    <mergeCell ref="AD309:AJ309"/>
    <mergeCell ref="AK309:AL309"/>
    <mergeCell ref="AT309:AZ309"/>
    <mergeCell ref="BA309:BB309"/>
    <mergeCell ref="BJ309:BP309"/>
    <mergeCell ref="BQ309:BR309"/>
    <mergeCell ref="BZ309:CF309"/>
    <mergeCell ref="CG309:CH309"/>
    <mergeCell ref="N282:T282"/>
    <mergeCell ref="U282:V282"/>
    <mergeCell ref="AD282:AJ282"/>
    <mergeCell ref="AK282:AL282"/>
    <mergeCell ref="AT282:AZ282"/>
    <mergeCell ref="BA282:BB282"/>
    <mergeCell ref="BJ282:BP282"/>
    <mergeCell ref="BQ282:BR282"/>
    <mergeCell ref="BZ289:CF289"/>
    <mergeCell ref="BZ307:CF307"/>
    <mergeCell ref="N291:T291"/>
    <mergeCell ref="U291:V291"/>
    <mergeCell ref="AD291:AJ291"/>
    <mergeCell ref="AK291:AL291"/>
    <mergeCell ref="AT291:AZ291"/>
    <mergeCell ref="BA291:BB291"/>
    <mergeCell ref="BJ291:BP291"/>
    <mergeCell ref="BQ291:BR291"/>
    <mergeCell ref="N300:T300"/>
    <mergeCell ref="U300:V300"/>
    <mergeCell ref="AD300:AJ300"/>
    <mergeCell ref="N327:T327"/>
    <mergeCell ref="U327:V327"/>
    <mergeCell ref="AD327:AJ327"/>
    <mergeCell ref="AK327:AL327"/>
    <mergeCell ref="AT327:AZ327"/>
    <mergeCell ref="BA327:BB327"/>
    <mergeCell ref="BJ327:BP327"/>
    <mergeCell ref="BQ327:BR327"/>
    <mergeCell ref="BZ327:CF327"/>
    <mergeCell ref="N304:T304"/>
    <mergeCell ref="U304:V304"/>
    <mergeCell ref="AD304:AJ304"/>
    <mergeCell ref="AK304:AL304"/>
    <mergeCell ref="AT304:AZ304"/>
    <mergeCell ref="BA304:BB304"/>
    <mergeCell ref="BJ304:BP304"/>
    <mergeCell ref="BQ304:BR304"/>
    <mergeCell ref="BZ304:CF304"/>
    <mergeCell ref="AK300:AL300"/>
    <mergeCell ref="AT300:AZ300"/>
    <mergeCell ref="BA300:BB300"/>
    <mergeCell ref="BJ300:BP300"/>
    <mergeCell ref="BQ300:BR300"/>
    <mergeCell ref="BZ300:CF300"/>
    <mergeCell ref="CG300:CH300"/>
    <mergeCell ref="BZ325:CF325"/>
    <mergeCell ref="N313:T313"/>
    <mergeCell ref="U313:V313"/>
    <mergeCell ref="AD313:AJ313"/>
    <mergeCell ref="AK313:AL313"/>
    <mergeCell ref="AT313:AZ313"/>
    <mergeCell ref="BA313:BB313"/>
    <mergeCell ref="BJ313:BP313"/>
    <mergeCell ref="BQ313:BR313"/>
    <mergeCell ref="BZ313:CF313"/>
    <mergeCell ref="CG313:CH313"/>
    <mergeCell ref="CG304:CH304"/>
    <mergeCell ref="BZ316:CF316"/>
    <mergeCell ref="N345:T345"/>
    <mergeCell ref="U345:V345"/>
    <mergeCell ref="AD345:AJ345"/>
    <mergeCell ref="AK345:AL345"/>
    <mergeCell ref="AT345:AZ345"/>
    <mergeCell ref="BA345:BB345"/>
    <mergeCell ref="BJ345:BP345"/>
    <mergeCell ref="BQ345:BR345"/>
    <mergeCell ref="BZ345:CF345"/>
    <mergeCell ref="CG345:CH345"/>
    <mergeCell ref="N318:T318"/>
    <mergeCell ref="U318:V318"/>
    <mergeCell ref="AD318:AJ318"/>
    <mergeCell ref="AK318:AL318"/>
    <mergeCell ref="AT318:AZ318"/>
    <mergeCell ref="BA318:BB318"/>
    <mergeCell ref="BJ318:BP318"/>
    <mergeCell ref="BQ318:BR318"/>
    <mergeCell ref="BZ318:CF318"/>
    <mergeCell ref="CG318:CH318"/>
    <mergeCell ref="BZ343:CF343"/>
    <mergeCell ref="N322:T322"/>
    <mergeCell ref="U322:V322"/>
    <mergeCell ref="AD322:AJ322"/>
    <mergeCell ref="AK322:AL322"/>
    <mergeCell ref="AT322:AZ322"/>
    <mergeCell ref="BA322:BB322"/>
    <mergeCell ref="BJ322:BP322"/>
    <mergeCell ref="BQ322:BR322"/>
    <mergeCell ref="BZ322:CF322"/>
    <mergeCell ref="CG322:CH322"/>
    <mergeCell ref="CG327:CH327"/>
    <mergeCell ref="BZ352:CF352"/>
    <mergeCell ref="N363:T363"/>
    <mergeCell ref="U363:V363"/>
    <mergeCell ref="AD363:AJ363"/>
    <mergeCell ref="AK363:AL363"/>
    <mergeCell ref="AT363:AZ363"/>
    <mergeCell ref="BA363:BB363"/>
    <mergeCell ref="BJ363:BP363"/>
    <mergeCell ref="BQ363:BR363"/>
    <mergeCell ref="BZ363:CF363"/>
    <mergeCell ref="CG363:CH363"/>
    <mergeCell ref="N336:T336"/>
    <mergeCell ref="U336:V336"/>
    <mergeCell ref="AD336:AJ336"/>
    <mergeCell ref="AK336:AL336"/>
    <mergeCell ref="AT336:AZ336"/>
    <mergeCell ref="BA336:BB336"/>
    <mergeCell ref="BJ336:BP336"/>
    <mergeCell ref="BQ336:BR336"/>
    <mergeCell ref="BZ336:CF336"/>
    <mergeCell ref="CG336:CH336"/>
    <mergeCell ref="BZ361:CF361"/>
    <mergeCell ref="N349:T349"/>
    <mergeCell ref="U349:V349"/>
    <mergeCell ref="AD349:AJ349"/>
    <mergeCell ref="AK349:AL349"/>
    <mergeCell ref="AT349:AZ349"/>
    <mergeCell ref="BA349:BB349"/>
    <mergeCell ref="BJ349:BP349"/>
    <mergeCell ref="BQ349:BR349"/>
    <mergeCell ref="BZ349:CF349"/>
    <mergeCell ref="CG349:CH349"/>
    <mergeCell ref="N381:T381"/>
    <mergeCell ref="U381:V381"/>
    <mergeCell ref="AD381:AJ381"/>
    <mergeCell ref="AK381:AL381"/>
    <mergeCell ref="AT381:AZ381"/>
    <mergeCell ref="BA381:BB381"/>
    <mergeCell ref="BJ381:BP381"/>
    <mergeCell ref="BQ381:BR381"/>
    <mergeCell ref="BZ381:CF381"/>
    <mergeCell ref="CG381:CH381"/>
    <mergeCell ref="N354:T354"/>
    <mergeCell ref="U354:V354"/>
    <mergeCell ref="AD354:AJ354"/>
    <mergeCell ref="AK354:AL354"/>
    <mergeCell ref="AT354:AZ354"/>
    <mergeCell ref="BA354:BB354"/>
    <mergeCell ref="BJ354:BP354"/>
    <mergeCell ref="BQ354:BR354"/>
    <mergeCell ref="BZ354:CF354"/>
    <mergeCell ref="CG354:CH354"/>
    <mergeCell ref="BZ379:CF379"/>
    <mergeCell ref="N358:T358"/>
    <mergeCell ref="U358:V358"/>
    <mergeCell ref="AD358:AJ358"/>
    <mergeCell ref="AK358:AL358"/>
    <mergeCell ref="AT358:AZ358"/>
    <mergeCell ref="BA358:BB358"/>
    <mergeCell ref="BJ358:BP358"/>
    <mergeCell ref="BQ358:BR358"/>
    <mergeCell ref="BZ358:CF358"/>
    <mergeCell ref="CG358:CH358"/>
    <mergeCell ref="N367:T367"/>
    <mergeCell ref="CG418:CH418"/>
    <mergeCell ref="N399:T399"/>
    <mergeCell ref="U399:V399"/>
    <mergeCell ref="AD399:AJ399"/>
    <mergeCell ref="AK399:AL399"/>
    <mergeCell ref="AT399:AZ399"/>
    <mergeCell ref="BA399:BB399"/>
    <mergeCell ref="BJ399:BP399"/>
    <mergeCell ref="BQ399:BR399"/>
    <mergeCell ref="BZ399:CF399"/>
    <mergeCell ref="CG399:CH399"/>
    <mergeCell ref="N372:T372"/>
    <mergeCell ref="U372:V372"/>
    <mergeCell ref="AD372:AJ372"/>
    <mergeCell ref="AK372:AL372"/>
    <mergeCell ref="AT372:AZ372"/>
    <mergeCell ref="BA372:BB372"/>
    <mergeCell ref="BJ372:BP372"/>
    <mergeCell ref="BQ372:BR372"/>
    <mergeCell ref="BZ372:CF372"/>
    <mergeCell ref="CG372:CH372"/>
    <mergeCell ref="BZ397:CF397"/>
    <mergeCell ref="N390:T390"/>
    <mergeCell ref="U390:V390"/>
    <mergeCell ref="AD390:AJ390"/>
    <mergeCell ref="AK390:AL390"/>
    <mergeCell ref="AT390:AZ390"/>
    <mergeCell ref="BA390:BB390"/>
    <mergeCell ref="BJ390:BP390"/>
    <mergeCell ref="BQ390:BR390"/>
    <mergeCell ref="BZ390:CF390"/>
    <mergeCell ref="CG390:CH390"/>
    <mergeCell ref="BQ427:BR427"/>
    <mergeCell ref="BZ427:CF427"/>
    <mergeCell ref="N432:T432"/>
    <mergeCell ref="BQ413:BR413"/>
    <mergeCell ref="BZ413:CF413"/>
    <mergeCell ref="U414:V414"/>
    <mergeCell ref="AD414:AJ414"/>
    <mergeCell ref="BJ441:BP441"/>
    <mergeCell ref="BQ441:BR441"/>
    <mergeCell ref="BZ441:CF441"/>
    <mergeCell ref="CG441:CH441"/>
    <mergeCell ref="AT426:AZ426"/>
    <mergeCell ref="BA426:BB426"/>
    <mergeCell ref="BJ426:BP426"/>
    <mergeCell ref="BQ426:BR426"/>
    <mergeCell ref="BZ426:CF426"/>
    <mergeCell ref="CG426:CH426"/>
    <mergeCell ref="N435:T435"/>
    <mergeCell ref="U435:V435"/>
    <mergeCell ref="AD435:AJ435"/>
    <mergeCell ref="AK435:AL435"/>
    <mergeCell ref="AT435:AZ435"/>
    <mergeCell ref="BA435:BB435"/>
    <mergeCell ref="U417:V417"/>
    <mergeCell ref="BZ432:CF432"/>
    <mergeCell ref="CG432:CH432"/>
    <mergeCell ref="AK425:AL425"/>
    <mergeCell ref="AT425:AZ425"/>
    <mergeCell ref="BA425:BB425"/>
    <mergeCell ref="BJ425:BP425"/>
    <mergeCell ref="AK426:AL426"/>
    <mergeCell ref="CG424:CH424"/>
    <mergeCell ref="AD413:AJ413"/>
    <mergeCell ref="AK413:AL413"/>
    <mergeCell ref="AT413:AZ413"/>
    <mergeCell ref="BA413:BB413"/>
    <mergeCell ref="BJ413:BP413"/>
    <mergeCell ref="AD411:AJ411"/>
    <mergeCell ref="AK411:AL411"/>
    <mergeCell ref="AD425:AJ425"/>
    <mergeCell ref="N424:T424"/>
    <mergeCell ref="U424:V424"/>
    <mergeCell ref="N427:T427"/>
    <mergeCell ref="U427:V427"/>
    <mergeCell ref="AD427:AJ427"/>
    <mergeCell ref="AK427:AL427"/>
    <mergeCell ref="AT427:AZ427"/>
    <mergeCell ref="BA427:BB427"/>
    <mergeCell ref="BJ427:BP427"/>
    <mergeCell ref="N425:T425"/>
    <mergeCell ref="U425:V425"/>
    <mergeCell ref="BZ408:CF408"/>
    <mergeCell ref="BA423:BB423"/>
    <mergeCell ref="BJ423:BP423"/>
    <mergeCell ref="BQ423:BR423"/>
    <mergeCell ref="BZ423:CF423"/>
    <mergeCell ref="BZ436:CF436"/>
    <mergeCell ref="BQ442:BR442"/>
    <mergeCell ref="CG413:CH413"/>
    <mergeCell ref="N414:T414"/>
    <mergeCell ref="AD417:AJ417"/>
    <mergeCell ref="AK417:AL417"/>
    <mergeCell ref="AT417:AZ417"/>
    <mergeCell ref="BA417:BB417"/>
    <mergeCell ref="BJ417:BP417"/>
    <mergeCell ref="BQ417:BR417"/>
    <mergeCell ref="BZ417:CF417"/>
    <mergeCell ref="CG417:CH417"/>
    <mergeCell ref="CG423:CH423"/>
    <mergeCell ref="AT432:AZ432"/>
    <mergeCell ref="BA432:BB432"/>
    <mergeCell ref="BJ432:BP432"/>
    <mergeCell ref="BQ432:BR432"/>
    <mergeCell ref="AT411:AZ411"/>
    <mergeCell ref="BA411:BB411"/>
    <mergeCell ref="CG416:CH416"/>
    <mergeCell ref="AK423:AL423"/>
    <mergeCell ref="AT423:AZ423"/>
    <mergeCell ref="AD432:AJ432"/>
    <mergeCell ref="AK432:AL432"/>
    <mergeCell ref="CG411:CH411"/>
    <mergeCell ref="N413:T413"/>
    <mergeCell ref="U413:V413"/>
  </mergeCells>
  <conditionalFormatting sqref="R5:T5">
    <cfRule type="containsText" dxfId="244" priority="13" operator="containsText" text="VAR">
      <formula>NOT(ISERROR(SEARCH("VAR",R5)))</formula>
    </cfRule>
  </conditionalFormatting>
  <conditionalFormatting sqref="R14:T14">
    <cfRule type="containsText" dxfId="243" priority="733" operator="containsText" text="VAR">
      <formula>NOT(ISERROR(SEARCH("VAR",R14)))</formula>
    </cfRule>
  </conditionalFormatting>
  <conditionalFormatting sqref="R23:T23">
    <cfRule type="containsText" dxfId="242" priority="718" operator="containsText" text="VAR">
      <formula>NOT(ISERROR(SEARCH("VAR",R23)))</formula>
    </cfRule>
  </conditionalFormatting>
  <conditionalFormatting sqref="R32:T32">
    <cfRule type="containsText" dxfId="241" priority="703" operator="containsText" text="VAR">
      <formula>NOT(ISERROR(SEARCH("VAR",R32)))</formula>
    </cfRule>
  </conditionalFormatting>
  <conditionalFormatting sqref="R41:T41">
    <cfRule type="containsText" dxfId="240" priority="688" operator="containsText" text="VAR">
      <formula>NOT(ISERROR(SEARCH("VAR",R41)))</formula>
    </cfRule>
  </conditionalFormatting>
  <conditionalFormatting sqref="R50:T50">
    <cfRule type="containsText" dxfId="239" priority="673" operator="containsText" text="VAR">
      <formula>NOT(ISERROR(SEARCH("VAR",R50)))</formula>
    </cfRule>
  </conditionalFormatting>
  <conditionalFormatting sqref="R59:T59">
    <cfRule type="containsText" dxfId="238" priority="658" operator="containsText" text="VAR">
      <formula>NOT(ISERROR(SEARCH("VAR",R59)))</formula>
    </cfRule>
  </conditionalFormatting>
  <conditionalFormatting sqref="R68:T68">
    <cfRule type="containsText" dxfId="237" priority="643" operator="containsText" text="VAR">
      <formula>NOT(ISERROR(SEARCH("VAR",R68)))</formula>
    </cfRule>
  </conditionalFormatting>
  <conditionalFormatting sqref="R77:T77">
    <cfRule type="containsText" dxfId="236" priority="628" operator="containsText" text="VAR">
      <formula>NOT(ISERROR(SEARCH("VAR",R77)))</formula>
    </cfRule>
  </conditionalFormatting>
  <conditionalFormatting sqref="R86:T86">
    <cfRule type="containsText" dxfId="235" priority="613" operator="containsText" text="VAR">
      <formula>NOT(ISERROR(SEARCH("VAR",R86)))</formula>
    </cfRule>
  </conditionalFormatting>
  <conditionalFormatting sqref="R95:T95">
    <cfRule type="containsText" dxfId="234" priority="598" operator="containsText" text="VAR">
      <formula>NOT(ISERROR(SEARCH("VAR",R95)))</formula>
    </cfRule>
  </conditionalFormatting>
  <conditionalFormatting sqref="R104:T104">
    <cfRule type="containsText" dxfId="233" priority="583" operator="containsText" text="VAR">
      <formula>NOT(ISERROR(SEARCH("VAR",R104)))</formula>
    </cfRule>
  </conditionalFormatting>
  <conditionalFormatting sqref="R113:T113">
    <cfRule type="containsText" dxfId="232" priority="568" operator="containsText" text="VAR">
      <formula>NOT(ISERROR(SEARCH("VAR",R113)))</formula>
    </cfRule>
  </conditionalFormatting>
  <conditionalFormatting sqref="R122:T122">
    <cfRule type="containsText" dxfId="231" priority="553" operator="containsText" text="VAR">
      <formula>NOT(ISERROR(SEARCH("VAR",R122)))</formula>
    </cfRule>
  </conditionalFormatting>
  <conditionalFormatting sqref="R131:T131">
    <cfRule type="containsText" dxfId="230" priority="538" operator="containsText" text="VAR">
      <formula>NOT(ISERROR(SEARCH("VAR",R131)))</formula>
    </cfRule>
  </conditionalFormatting>
  <conditionalFormatting sqref="R140:T140">
    <cfRule type="containsText" dxfId="229" priority="523" operator="containsText" text="VAR">
      <formula>NOT(ISERROR(SEARCH("VAR",R140)))</formula>
    </cfRule>
  </conditionalFormatting>
  <conditionalFormatting sqref="R149:T149">
    <cfRule type="containsText" dxfId="228" priority="508" operator="containsText" text="VAR">
      <formula>NOT(ISERROR(SEARCH("VAR",R149)))</formula>
    </cfRule>
  </conditionalFormatting>
  <conditionalFormatting sqref="R158:T158">
    <cfRule type="containsText" dxfId="227" priority="493" operator="containsText" text="VAR">
      <formula>NOT(ISERROR(SEARCH("VAR",R158)))</formula>
    </cfRule>
  </conditionalFormatting>
  <conditionalFormatting sqref="R167:T167">
    <cfRule type="containsText" dxfId="226" priority="478" operator="containsText" text="VAR">
      <formula>NOT(ISERROR(SEARCH("VAR",R167)))</formula>
    </cfRule>
  </conditionalFormatting>
  <conditionalFormatting sqref="R176:T176">
    <cfRule type="containsText" dxfId="225" priority="463" operator="containsText" text="VAR">
      <formula>NOT(ISERROR(SEARCH("VAR",R176)))</formula>
    </cfRule>
  </conditionalFormatting>
  <conditionalFormatting sqref="R185:T185">
    <cfRule type="containsText" dxfId="224" priority="448" operator="containsText" text="VAR">
      <formula>NOT(ISERROR(SEARCH("VAR",R185)))</formula>
    </cfRule>
  </conditionalFormatting>
  <conditionalFormatting sqref="R194:T194">
    <cfRule type="containsText" dxfId="223" priority="433" operator="containsText" text="VAR">
      <formula>NOT(ISERROR(SEARCH("VAR",R194)))</formula>
    </cfRule>
  </conditionalFormatting>
  <conditionalFormatting sqref="R203:T203">
    <cfRule type="containsText" dxfId="222" priority="418" operator="containsText" text="VAR">
      <formula>NOT(ISERROR(SEARCH("VAR",R203)))</formula>
    </cfRule>
  </conditionalFormatting>
  <conditionalFormatting sqref="R212:T212">
    <cfRule type="containsText" dxfId="221" priority="403" operator="containsText" text="VAR">
      <formula>NOT(ISERROR(SEARCH("VAR",R212)))</formula>
    </cfRule>
  </conditionalFormatting>
  <conditionalFormatting sqref="R221:T221">
    <cfRule type="containsText" dxfId="220" priority="388" operator="containsText" text="VAR">
      <formula>NOT(ISERROR(SEARCH("VAR",R221)))</formula>
    </cfRule>
  </conditionalFormatting>
  <conditionalFormatting sqref="R230:T230">
    <cfRule type="containsText" dxfId="219" priority="373" operator="containsText" text="VAR">
      <formula>NOT(ISERROR(SEARCH("VAR",R230)))</formula>
    </cfRule>
  </conditionalFormatting>
  <conditionalFormatting sqref="R239:T239">
    <cfRule type="containsText" dxfId="218" priority="358" operator="containsText" text="VAR">
      <formula>NOT(ISERROR(SEARCH("VAR",R239)))</formula>
    </cfRule>
  </conditionalFormatting>
  <conditionalFormatting sqref="R248:T248">
    <cfRule type="containsText" dxfId="217" priority="343" operator="containsText" text="VAR">
      <formula>NOT(ISERROR(SEARCH("VAR",R248)))</formula>
    </cfRule>
  </conditionalFormatting>
  <conditionalFormatting sqref="R257:T257">
    <cfRule type="containsText" dxfId="216" priority="328" operator="containsText" text="VAR">
      <formula>NOT(ISERROR(SEARCH("VAR",R257)))</formula>
    </cfRule>
  </conditionalFormatting>
  <conditionalFormatting sqref="R266:T266">
    <cfRule type="containsText" dxfId="215" priority="313" operator="containsText" text="VAR">
      <formula>NOT(ISERROR(SEARCH("VAR",R266)))</formula>
    </cfRule>
  </conditionalFormatting>
  <conditionalFormatting sqref="R275:T275">
    <cfRule type="containsText" dxfId="214" priority="298" operator="containsText" text="VAR">
      <formula>NOT(ISERROR(SEARCH("VAR",R275)))</formula>
    </cfRule>
  </conditionalFormatting>
  <conditionalFormatting sqref="R284:T284">
    <cfRule type="containsText" dxfId="213" priority="283" operator="containsText" text="VAR">
      <formula>NOT(ISERROR(SEARCH("VAR",R284)))</formula>
    </cfRule>
  </conditionalFormatting>
  <conditionalFormatting sqref="R293:T293">
    <cfRule type="containsText" dxfId="212" priority="268" operator="containsText" text="VAR">
      <formula>NOT(ISERROR(SEARCH("VAR",R293)))</formula>
    </cfRule>
  </conditionalFormatting>
  <conditionalFormatting sqref="R302:T302">
    <cfRule type="containsText" dxfId="211" priority="253" operator="containsText" text="VAR">
      <formula>NOT(ISERROR(SEARCH("VAR",R302)))</formula>
    </cfRule>
  </conditionalFormatting>
  <conditionalFormatting sqref="R311:T311">
    <cfRule type="containsText" dxfId="210" priority="238" operator="containsText" text="VAR">
      <formula>NOT(ISERROR(SEARCH("VAR",R311)))</formula>
    </cfRule>
  </conditionalFormatting>
  <conditionalFormatting sqref="R320:T320">
    <cfRule type="containsText" dxfId="209" priority="223" operator="containsText" text="VAR">
      <formula>NOT(ISERROR(SEARCH("VAR",R320)))</formula>
    </cfRule>
  </conditionalFormatting>
  <conditionalFormatting sqref="R329:T329">
    <cfRule type="containsText" dxfId="208" priority="208" operator="containsText" text="VAR">
      <formula>NOT(ISERROR(SEARCH("VAR",R329)))</formula>
    </cfRule>
  </conditionalFormatting>
  <conditionalFormatting sqref="R338:T338">
    <cfRule type="containsText" dxfId="207" priority="193" operator="containsText" text="VAR">
      <formula>NOT(ISERROR(SEARCH("VAR",R338)))</formula>
    </cfRule>
  </conditionalFormatting>
  <conditionalFormatting sqref="R347:T347">
    <cfRule type="containsText" dxfId="206" priority="178" operator="containsText" text="VAR">
      <formula>NOT(ISERROR(SEARCH("VAR",R347)))</formula>
    </cfRule>
  </conditionalFormatting>
  <conditionalFormatting sqref="R356:T356">
    <cfRule type="containsText" dxfId="205" priority="163" operator="containsText" text="VAR">
      <formula>NOT(ISERROR(SEARCH("VAR",R356)))</formula>
    </cfRule>
  </conditionalFormatting>
  <conditionalFormatting sqref="R365:T365">
    <cfRule type="containsText" dxfId="204" priority="148" operator="containsText" text="VAR">
      <formula>NOT(ISERROR(SEARCH("VAR",R365)))</formula>
    </cfRule>
  </conditionalFormatting>
  <conditionalFormatting sqref="R374:T374">
    <cfRule type="containsText" dxfId="203" priority="133" operator="containsText" text="VAR">
      <formula>NOT(ISERROR(SEARCH("VAR",R374)))</formula>
    </cfRule>
  </conditionalFormatting>
  <conditionalFormatting sqref="R383:T383">
    <cfRule type="containsText" dxfId="202" priority="118" operator="containsText" text="VAR">
      <formula>NOT(ISERROR(SEARCH("VAR",R383)))</formula>
    </cfRule>
  </conditionalFormatting>
  <conditionalFormatting sqref="R392:T392">
    <cfRule type="containsText" dxfId="201" priority="103" operator="containsText" text="VAR">
      <formula>NOT(ISERROR(SEARCH("VAR",R392)))</formula>
    </cfRule>
  </conditionalFormatting>
  <conditionalFormatting sqref="R401:T401">
    <cfRule type="containsText" dxfId="200" priority="88" operator="containsText" text="VAR">
      <formula>NOT(ISERROR(SEARCH("VAR",R401)))</formula>
    </cfRule>
  </conditionalFormatting>
  <conditionalFormatting sqref="R410:T410">
    <cfRule type="containsText" dxfId="199" priority="73" operator="containsText" text="VAR">
      <formula>NOT(ISERROR(SEARCH("VAR",R410)))</formula>
    </cfRule>
  </conditionalFormatting>
  <conditionalFormatting sqref="R419:T419">
    <cfRule type="containsText" dxfId="198" priority="58" operator="containsText" text="VAR">
      <formula>NOT(ISERROR(SEARCH("VAR",R419)))</formula>
    </cfRule>
  </conditionalFormatting>
  <conditionalFormatting sqref="R428:T428">
    <cfRule type="containsText" dxfId="197" priority="43" operator="containsText" text="VAR">
      <formula>NOT(ISERROR(SEARCH("VAR",R428)))</formula>
    </cfRule>
  </conditionalFormatting>
  <conditionalFormatting sqref="R437:T437">
    <cfRule type="containsText" dxfId="196" priority="28" operator="containsText" text="VAR">
      <formula>NOT(ISERROR(SEARCH("VAR",R437)))</formula>
    </cfRule>
  </conditionalFormatting>
  <conditionalFormatting sqref="AH5:AJ5">
    <cfRule type="containsText" dxfId="195" priority="10" operator="containsText" text="VAR">
      <formula>NOT(ISERROR(SEARCH("VAR",AH5)))</formula>
    </cfRule>
  </conditionalFormatting>
  <conditionalFormatting sqref="AH14:AJ14">
    <cfRule type="containsText" dxfId="194" priority="730" operator="containsText" text="VAR">
      <formula>NOT(ISERROR(SEARCH("VAR",AH14)))</formula>
    </cfRule>
  </conditionalFormatting>
  <conditionalFormatting sqref="AH23:AJ23">
    <cfRule type="containsText" dxfId="193" priority="715" operator="containsText" text="VAR">
      <formula>NOT(ISERROR(SEARCH("VAR",AH23)))</formula>
    </cfRule>
  </conditionalFormatting>
  <conditionalFormatting sqref="AH32:AJ32">
    <cfRule type="containsText" dxfId="192" priority="700" operator="containsText" text="VAR">
      <formula>NOT(ISERROR(SEARCH("VAR",AH32)))</formula>
    </cfRule>
  </conditionalFormatting>
  <conditionalFormatting sqref="AH41:AJ41">
    <cfRule type="containsText" dxfId="191" priority="685" operator="containsText" text="VAR">
      <formula>NOT(ISERROR(SEARCH("VAR",AH41)))</formula>
    </cfRule>
  </conditionalFormatting>
  <conditionalFormatting sqref="AH50:AJ50">
    <cfRule type="containsText" dxfId="190" priority="670" operator="containsText" text="VAR">
      <formula>NOT(ISERROR(SEARCH("VAR",AH50)))</formula>
    </cfRule>
  </conditionalFormatting>
  <conditionalFormatting sqref="AH59:AJ59">
    <cfRule type="containsText" dxfId="189" priority="655" operator="containsText" text="VAR">
      <formula>NOT(ISERROR(SEARCH("VAR",AH59)))</formula>
    </cfRule>
  </conditionalFormatting>
  <conditionalFormatting sqref="AH68:AJ68">
    <cfRule type="containsText" dxfId="188" priority="640" operator="containsText" text="VAR">
      <formula>NOT(ISERROR(SEARCH("VAR",AH68)))</formula>
    </cfRule>
  </conditionalFormatting>
  <conditionalFormatting sqref="AH77:AJ77">
    <cfRule type="containsText" dxfId="187" priority="625" operator="containsText" text="VAR">
      <formula>NOT(ISERROR(SEARCH("VAR",AH77)))</formula>
    </cfRule>
  </conditionalFormatting>
  <conditionalFormatting sqref="AH86:AJ86">
    <cfRule type="containsText" dxfId="186" priority="610" operator="containsText" text="VAR">
      <formula>NOT(ISERROR(SEARCH("VAR",AH86)))</formula>
    </cfRule>
  </conditionalFormatting>
  <conditionalFormatting sqref="AH95:AJ95">
    <cfRule type="containsText" dxfId="185" priority="595" operator="containsText" text="VAR">
      <formula>NOT(ISERROR(SEARCH("VAR",AH95)))</formula>
    </cfRule>
  </conditionalFormatting>
  <conditionalFormatting sqref="AH104:AJ104">
    <cfRule type="containsText" dxfId="184" priority="580" operator="containsText" text="VAR">
      <formula>NOT(ISERROR(SEARCH("VAR",AH104)))</formula>
    </cfRule>
  </conditionalFormatting>
  <conditionalFormatting sqref="AH113:AJ113">
    <cfRule type="containsText" dxfId="183" priority="565" operator="containsText" text="VAR">
      <formula>NOT(ISERROR(SEARCH("VAR",AH113)))</formula>
    </cfRule>
  </conditionalFormatting>
  <conditionalFormatting sqref="AH122:AJ122">
    <cfRule type="containsText" dxfId="182" priority="550" operator="containsText" text="VAR">
      <formula>NOT(ISERROR(SEARCH("VAR",AH122)))</formula>
    </cfRule>
  </conditionalFormatting>
  <conditionalFormatting sqref="AH131:AJ131">
    <cfRule type="containsText" dxfId="181" priority="535" operator="containsText" text="VAR">
      <formula>NOT(ISERROR(SEARCH("VAR",AH131)))</formula>
    </cfRule>
  </conditionalFormatting>
  <conditionalFormatting sqref="AH140:AJ140">
    <cfRule type="containsText" dxfId="180" priority="520" operator="containsText" text="VAR">
      <formula>NOT(ISERROR(SEARCH("VAR",AH140)))</formula>
    </cfRule>
  </conditionalFormatting>
  <conditionalFormatting sqref="AH149:AJ149">
    <cfRule type="containsText" dxfId="179" priority="505" operator="containsText" text="VAR">
      <formula>NOT(ISERROR(SEARCH("VAR",AH149)))</formula>
    </cfRule>
  </conditionalFormatting>
  <conditionalFormatting sqref="AH158:AJ158">
    <cfRule type="containsText" dxfId="178" priority="490" operator="containsText" text="VAR">
      <formula>NOT(ISERROR(SEARCH("VAR",AH158)))</formula>
    </cfRule>
  </conditionalFormatting>
  <conditionalFormatting sqref="AH167:AJ167">
    <cfRule type="containsText" dxfId="177" priority="475" operator="containsText" text="VAR">
      <formula>NOT(ISERROR(SEARCH("VAR",AH167)))</formula>
    </cfRule>
  </conditionalFormatting>
  <conditionalFormatting sqref="AH176:AJ176">
    <cfRule type="containsText" dxfId="176" priority="460" operator="containsText" text="VAR">
      <formula>NOT(ISERROR(SEARCH("VAR",AH176)))</formula>
    </cfRule>
  </conditionalFormatting>
  <conditionalFormatting sqref="AH185:AJ185">
    <cfRule type="containsText" dxfId="175" priority="445" operator="containsText" text="VAR">
      <formula>NOT(ISERROR(SEARCH("VAR",AH185)))</formula>
    </cfRule>
  </conditionalFormatting>
  <conditionalFormatting sqref="AH194:AJ194">
    <cfRule type="containsText" dxfId="174" priority="430" operator="containsText" text="VAR">
      <formula>NOT(ISERROR(SEARCH("VAR",AH194)))</formula>
    </cfRule>
  </conditionalFormatting>
  <conditionalFormatting sqref="AH203:AJ203">
    <cfRule type="containsText" dxfId="173" priority="415" operator="containsText" text="VAR">
      <formula>NOT(ISERROR(SEARCH("VAR",AH203)))</formula>
    </cfRule>
  </conditionalFormatting>
  <conditionalFormatting sqref="AH212:AJ212">
    <cfRule type="containsText" dxfId="172" priority="400" operator="containsText" text="VAR">
      <formula>NOT(ISERROR(SEARCH("VAR",AH212)))</formula>
    </cfRule>
  </conditionalFormatting>
  <conditionalFormatting sqref="AH221:AJ221">
    <cfRule type="containsText" dxfId="171" priority="385" operator="containsText" text="VAR">
      <formula>NOT(ISERROR(SEARCH("VAR",AH221)))</formula>
    </cfRule>
  </conditionalFormatting>
  <conditionalFormatting sqref="AH230:AJ230">
    <cfRule type="containsText" dxfId="170" priority="370" operator="containsText" text="VAR">
      <formula>NOT(ISERROR(SEARCH("VAR",AH230)))</formula>
    </cfRule>
  </conditionalFormatting>
  <conditionalFormatting sqref="AH239:AJ239">
    <cfRule type="containsText" dxfId="169" priority="355" operator="containsText" text="VAR">
      <formula>NOT(ISERROR(SEARCH("VAR",AH239)))</formula>
    </cfRule>
  </conditionalFormatting>
  <conditionalFormatting sqref="AH248:AJ248">
    <cfRule type="containsText" dxfId="168" priority="340" operator="containsText" text="VAR">
      <formula>NOT(ISERROR(SEARCH("VAR",AH248)))</formula>
    </cfRule>
  </conditionalFormatting>
  <conditionalFormatting sqref="AH257:AJ257">
    <cfRule type="containsText" dxfId="167" priority="325" operator="containsText" text="VAR">
      <formula>NOT(ISERROR(SEARCH("VAR",AH257)))</formula>
    </cfRule>
  </conditionalFormatting>
  <conditionalFormatting sqref="AH266:AJ266">
    <cfRule type="containsText" dxfId="166" priority="310" operator="containsText" text="VAR">
      <formula>NOT(ISERROR(SEARCH("VAR",AH266)))</formula>
    </cfRule>
  </conditionalFormatting>
  <conditionalFormatting sqref="AH275:AJ275">
    <cfRule type="containsText" dxfId="165" priority="295" operator="containsText" text="VAR">
      <formula>NOT(ISERROR(SEARCH("VAR",AH275)))</formula>
    </cfRule>
  </conditionalFormatting>
  <conditionalFormatting sqref="AH284:AJ284">
    <cfRule type="containsText" dxfId="164" priority="280" operator="containsText" text="VAR">
      <formula>NOT(ISERROR(SEARCH("VAR",AH284)))</formula>
    </cfRule>
  </conditionalFormatting>
  <conditionalFormatting sqref="AH293:AJ293">
    <cfRule type="containsText" dxfId="163" priority="265" operator="containsText" text="VAR">
      <formula>NOT(ISERROR(SEARCH("VAR",AH293)))</formula>
    </cfRule>
  </conditionalFormatting>
  <conditionalFormatting sqref="AH302:AJ302">
    <cfRule type="containsText" dxfId="162" priority="250" operator="containsText" text="VAR">
      <formula>NOT(ISERROR(SEARCH("VAR",AH302)))</formula>
    </cfRule>
  </conditionalFormatting>
  <conditionalFormatting sqref="AH311:AJ311">
    <cfRule type="containsText" dxfId="161" priority="235" operator="containsText" text="VAR">
      <formula>NOT(ISERROR(SEARCH("VAR",AH311)))</formula>
    </cfRule>
  </conditionalFormatting>
  <conditionalFormatting sqref="AH320:AJ320">
    <cfRule type="containsText" dxfId="160" priority="220" operator="containsText" text="VAR">
      <formula>NOT(ISERROR(SEARCH("VAR",AH320)))</formula>
    </cfRule>
  </conditionalFormatting>
  <conditionalFormatting sqref="AH329:AJ329">
    <cfRule type="containsText" dxfId="159" priority="205" operator="containsText" text="VAR">
      <formula>NOT(ISERROR(SEARCH("VAR",AH329)))</formula>
    </cfRule>
  </conditionalFormatting>
  <conditionalFormatting sqref="AH338:AJ338">
    <cfRule type="containsText" dxfId="158" priority="190" operator="containsText" text="VAR">
      <formula>NOT(ISERROR(SEARCH("VAR",AH338)))</formula>
    </cfRule>
  </conditionalFormatting>
  <conditionalFormatting sqref="AH347:AJ347">
    <cfRule type="containsText" dxfId="157" priority="175" operator="containsText" text="VAR">
      <formula>NOT(ISERROR(SEARCH("VAR",AH347)))</formula>
    </cfRule>
  </conditionalFormatting>
  <conditionalFormatting sqref="AH356:AJ356">
    <cfRule type="containsText" dxfId="156" priority="160" operator="containsText" text="VAR">
      <formula>NOT(ISERROR(SEARCH("VAR",AH356)))</formula>
    </cfRule>
  </conditionalFormatting>
  <conditionalFormatting sqref="AH365:AJ365">
    <cfRule type="containsText" dxfId="155" priority="145" operator="containsText" text="VAR">
      <formula>NOT(ISERROR(SEARCH("VAR",AH365)))</formula>
    </cfRule>
  </conditionalFormatting>
  <conditionalFormatting sqref="AH374:AJ374">
    <cfRule type="containsText" dxfId="154" priority="130" operator="containsText" text="VAR">
      <formula>NOT(ISERROR(SEARCH("VAR",AH374)))</formula>
    </cfRule>
  </conditionalFormatting>
  <conditionalFormatting sqref="AH383:AJ383">
    <cfRule type="containsText" dxfId="153" priority="115" operator="containsText" text="VAR">
      <formula>NOT(ISERROR(SEARCH("VAR",AH383)))</formula>
    </cfRule>
  </conditionalFormatting>
  <conditionalFormatting sqref="AH392:AJ392">
    <cfRule type="containsText" dxfId="152" priority="100" operator="containsText" text="VAR">
      <formula>NOT(ISERROR(SEARCH("VAR",AH392)))</formula>
    </cfRule>
  </conditionalFormatting>
  <conditionalFormatting sqref="AH401:AJ401">
    <cfRule type="containsText" dxfId="151" priority="85" operator="containsText" text="VAR">
      <formula>NOT(ISERROR(SEARCH("VAR",AH401)))</formula>
    </cfRule>
  </conditionalFormatting>
  <conditionalFormatting sqref="AH410:AJ410">
    <cfRule type="containsText" dxfId="150" priority="70" operator="containsText" text="VAR">
      <formula>NOT(ISERROR(SEARCH("VAR",AH410)))</formula>
    </cfRule>
  </conditionalFormatting>
  <conditionalFormatting sqref="AH419:AJ419">
    <cfRule type="containsText" dxfId="149" priority="55" operator="containsText" text="VAR">
      <formula>NOT(ISERROR(SEARCH("VAR",AH419)))</formula>
    </cfRule>
  </conditionalFormatting>
  <conditionalFormatting sqref="AH428:AJ428">
    <cfRule type="containsText" dxfId="148" priority="40" operator="containsText" text="VAR">
      <formula>NOT(ISERROR(SEARCH("VAR",AH428)))</formula>
    </cfRule>
  </conditionalFormatting>
  <conditionalFormatting sqref="AH437:AJ437">
    <cfRule type="containsText" dxfId="147" priority="25" operator="containsText" text="VAR">
      <formula>NOT(ISERROR(SEARCH("VAR",AH437)))</formula>
    </cfRule>
  </conditionalFormatting>
  <conditionalFormatting sqref="AX5:AZ5">
    <cfRule type="containsText" dxfId="146" priority="7" operator="containsText" text="VAR">
      <formula>NOT(ISERROR(SEARCH("VAR",AX5)))</formula>
    </cfRule>
  </conditionalFormatting>
  <conditionalFormatting sqref="AX14:AZ14">
    <cfRule type="containsText" dxfId="145" priority="727" operator="containsText" text="VAR">
      <formula>NOT(ISERROR(SEARCH("VAR",AX14)))</formula>
    </cfRule>
  </conditionalFormatting>
  <conditionalFormatting sqref="AX23:AZ23">
    <cfRule type="containsText" dxfId="144" priority="712" operator="containsText" text="VAR">
      <formula>NOT(ISERROR(SEARCH("VAR",AX23)))</formula>
    </cfRule>
  </conditionalFormatting>
  <conditionalFormatting sqref="AX32:AZ32">
    <cfRule type="containsText" dxfId="143" priority="697" operator="containsText" text="VAR">
      <formula>NOT(ISERROR(SEARCH("VAR",AX32)))</formula>
    </cfRule>
  </conditionalFormatting>
  <conditionalFormatting sqref="AX41:AZ41">
    <cfRule type="containsText" dxfId="142" priority="682" operator="containsText" text="VAR">
      <formula>NOT(ISERROR(SEARCH("VAR",AX41)))</formula>
    </cfRule>
  </conditionalFormatting>
  <conditionalFormatting sqref="AX50:AZ50">
    <cfRule type="containsText" dxfId="141" priority="667" operator="containsText" text="VAR">
      <formula>NOT(ISERROR(SEARCH("VAR",AX50)))</formula>
    </cfRule>
  </conditionalFormatting>
  <conditionalFormatting sqref="AX59:AZ59">
    <cfRule type="containsText" dxfId="140" priority="652" operator="containsText" text="VAR">
      <formula>NOT(ISERROR(SEARCH("VAR",AX59)))</formula>
    </cfRule>
  </conditionalFormatting>
  <conditionalFormatting sqref="AX68:AZ68">
    <cfRule type="containsText" dxfId="139" priority="637" operator="containsText" text="VAR">
      <formula>NOT(ISERROR(SEARCH("VAR",AX68)))</formula>
    </cfRule>
  </conditionalFormatting>
  <conditionalFormatting sqref="AX77:AZ77">
    <cfRule type="containsText" dxfId="138" priority="622" operator="containsText" text="VAR">
      <formula>NOT(ISERROR(SEARCH("VAR",AX77)))</formula>
    </cfRule>
  </conditionalFormatting>
  <conditionalFormatting sqref="AX86:AZ86">
    <cfRule type="containsText" dxfId="137" priority="607" operator="containsText" text="VAR">
      <formula>NOT(ISERROR(SEARCH("VAR",AX86)))</formula>
    </cfRule>
  </conditionalFormatting>
  <conditionalFormatting sqref="AX95:AZ95">
    <cfRule type="containsText" dxfId="136" priority="592" operator="containsText" text="VAR">
      <formula>NOT(ISERROR(SEARCH("VAR",AX95)))</formula>
    </cfRule>
  </conditionalFormatting>
  <conditionalFormatting sqref="AX104:AZ104">
    <cfRule type="containsText" dxfId="135" priority="577" operator="containsText" text="VAR">
      <formula>NOT(ISERROR(SEARCH("VAR",AX104)))</formula>
    </cfRule>
  </conditionalFormatting>
  <conditionalFormatting sqref="AX113:AZ113">
    <cfRule type="containsText" dxfId="134" priority="562" operator="containsText" text="VAR">
      <formula>NOT(ISERROR(SEARCH("VAR",AX113)))</formula>
    </cfRule>
  </conditionalFormatting>
  <conditionalFormatting sqref="AX122:AZ122">
    <cfRule type="containsText" dxfId="133" priority="547" operator="containsText" text="VAR">
      <formula>NOT(ISERROR(SEARCH("VAR",AX122)))</formula>
    </cfRule>
  </conditionalFormatting>
  <conditionalFormatting sqref="AX131:AZ131">
    <cfRule type="containsText" dxfId="132" priority="532" operator="containsText" text="VAR">
      <formula>NOT(ISERROR(SEARCH("VAR",AX131)))</formula>
    </cfRule>
  </conditionalFormatting>
  <conditionalFormatting sqref="AX140:AZ140">
    <cfRule type="containsText" dxfId="131" priority="517" operator="containsText" text="VAR">
      <formula>NOT(ISERROR(SEARCH("VAR",AX140)))</formula>
    </cfRule>
  </conditionalFormatting>
  <conditionalFormatting sqref="AX149:AZ149">
    <cfRule type="containsText" dxfId="130" priority="502" operator="containsText" text="VAR">
      <formula>NOT(ISERROR(SEARCH("VAR",AX149)))</formula>
    </cfRule>
  </conditionalFormatting>
  <conditionalFormatting sqref="AX158:AZ158">
    <cfRule type="containsText" dxfId="129" priority="487" operator="containsText" text="VAR">
      <formula>NOT(ISERROR(SEARCH("VAR",AX158)))</formula>
    </cfRule>
  </conditionalFormatting>
  <conditionalFormatting sqref="AX167:AZ167">
    <cfRule type="containsText" dxfId="128" priority="472" operator="containsText" text="VAR">
      <formula>NOT(ISERROR(SEARCH("VAR",AX167)))</formula>
    </cfRule>
  </conditionalFormatting>
  <conditionalFormatting sqref="AX176:AZ176">
    <cfRule type="containsText" dxfId="127" priority="457" operator="containsText" text="VAR">
      <formula>NOT(ISERROR(SEARCH("VAR",AX176)))</formula>
    </cfRule>
  </conditionalFormatting>
  <conditionalFormatting sqref="AX185:AZ185">
    <cfRule type="containsText" dxfId="126" priority="442" operator="containsText" text="VAR">
      <formula>NOT(ISERROR(SEARCH("VAR",AX185)))</formula>
    </cfRule>
  </conditionalFormatting>
  <conditionalFormatting sqref="AX194:AZ194">
    <cfRule type="containsText" dxfId="125" priority="427" operator="containsText" text="VAR">
      <formula>NOT(ISERROR(SEARCH("VAR",AX194)))</formula>
    </cfRule>
  </conditionalFormatting>
  <conditionalFormatting sqref="AX203:AZ203">
    <cfRule type="containsText" dxfId="124" priority="412" operator="containsText" text="VAR">
      <formula>NOT(ISERROR(SEARCH("VAR",AX203)))</formula>
    </cfRule>
  </conditionalFormatting>
  <conditionalFormatting sqref="AX212:AZ212">
    <cfRule type="containsText" dxfId="123" priority="397" operator="containsText" text="VAR">
      <formula>NOT(ISERROR(SEARCH("VAR",AX212)))</formula>
    </cfRule>
  </conditionalFormatting>
  <conditionalFormatting sqref="AX221:AZ221">
    <cfRule type="containsText" dxfId="122" priority="382" operator="containsText" text="VAR">
      <formula>NOT(ISERROR(SEARCH("VAR",AX221)))</formula>
    </cfRule>
  </conditionalFormatting>
  <conditionalFormatting sqref="AX230:AZ230">
    <cfRule type="containsText" dxfId="121" priority="367" operator="containsText" text="VAR">
      <formula>NOT(ISERROR(SEARCH("VAR",AX230)))</formula>
    </cfRule>
  </conditionalFormatting>
  <conditionalFormatting sqref="AX239:AZ239">
    <cfRule type="containsText" dxfId="120" priority="352" operator="containsText" text="VAR">
      <formula>NOT(ISERROR(SEARCH("VAR",AX239)))</formula>
    </cfRule>
  </conditionalFormatting>
  <conditionalFormatting sqref="AX248:AZ248">
    <cfRule type="containsText" dxfId="119" priority="337" operator="containsText" text="VAR">
      <formula>NOT(ISERROR(SEARCH("VAR",AX248)))</formula>
    </cfRule>
  </conditionalFormatting>
  <conditionalFormatting sqref="AX257:AZ257">
    <cfRule type="containsText" dxfId="118" priority="322" operator="containsText" text="VAR">
      <formula>NOT(ISERROR(SEARCH("VAR",AX257)))</formula>
    </cfRule>
  </conditionalFormatting>
  <conditionalFormatting sqref="AX266:AZ266">
    <cfRule type="containsText" dxfId="117" priority="307" operator="containsText" text="VAR">
      <formula>NOT(ISERROR(SEARCH("VAR",AX266)))</formula>
    </cfRule>
  </conditionalFormatting>
  <conditionalFormatting sqref="AX275:AZ275">
    <cfRule type="containsText" dxfId="116" priority="292" operator="containsText" text="VAR">
      <formula>NOT(ISERROR(SEARCH("VAR",AX275)))</formula>
    </cfRule>
  </conditionalFormatting>
  <conditionalFormatting sqref="AX284:AZ284">
    <cfRule type="containsText" dxfId="115" priority="277" operator="containsText" text="VAR">
      <formula>NOT(ISERROR(SEARCH("VAR",AX284)))</formula>
    </cfRule>
  </conditionalFormatting>
  <conditionalFormatting sqref="AX293:AZ293">
    <cfRule type="containsText" dxfId="114" priority="262" operator="containsText" text="VAR">
      <formula>NOT(ISERROR(SEARCH("VAR",AX293)))</formula>
    </cfRule>
  </conditionalFormatting>
  <conditionalFormatting sqref="AX302:AZ302">
    <cfRule type="containsText" dxfId="113" priority="247" operator="containsText" text="VAR">
      <formula>NOT(ISERROR(SEARCH("VAR",AX302)))</formula>
    </cfRule>
  </conditionalFormatting>
  <conditionalFormatting sqref="AX311:AZ311">
    <cfRule type="containsText" dxfId="112" priority="232" operator="containsText" text="VAR">
      <formula>NOT(ISERROR(SEARCH("VAR",AX311)))</formula>
    </cfRule>
  </conditionalFormatting>
  <conditionalFormatting sqref="AX320:AZ320">
    <cfRule type="containsText" dxfId="111" priority="217" operator="containsText" text="VAR">
      <formula>NOT(ISERROR(SEARCH("VAR",AX320)))</formula>
    </cfRule>
  </conditionalFormatting>
  <conditionalFormatting sqref="AX329:AZ329">
    <cfRule type="containsText" dxfId="110" priority="202" operator="containsText" text="VAR">
      <formula>NOT(ISERROR(SEARCH("VAR",AX329)))</formula>
    </cfRule>
  </conditionalFormatting>
  <conditionalFormatting sqref="AX338:AZ338">
    <cfRule type="containsText" dxfId="109" priority="187" operator="containsText" text="VAR">
      <formula>NOT(ISERROR(SEARCH("VAR",AX338)))</formula>
    </cfRule>
  </conditionalFormatting>
  <conditionalFormatting sqref="AX347:AZ347">
    <cfRule type="containsText" dxfId="108" priority="172" operator="containsText" text="VAR">
      <formula>NOT(ISERROR(SEARCH("VAR",AX347)))</formula>
    </cfRule>
  </conditionalFormatting>
  <conditionalFormatting sqref="AX356:AZ356">
    <cfRule type="containsText" dxfId="107" priority="157" operator="containsText" text="VAR">
      <formula>NOT(ISERROR(SEARCH("VAR",AX356)))</formula>
    </cfRule>
  </conditionalFormatting>
  <conditionalFormatting sqref="AX365:AZ365">
    <cfRule type="containsText" dxfId="106" priority="142" operator="containsText" text="VAR">
      <formula>NOT(ISERROR(SEARCH("VAR",AX365)))</formula>
    </cfRule>
  </conditionalFormatting>
  <conditionalFormatting sqref="AX374:AZ374">
    <cfRule type="containsText" dxfId="105" priority="127" operator="containsText" text="VAR">
      <formula>NOT(ISERROR(SEARCH("VAR",AX374)))</formula>
    </cfRule>
  </conditionalFormatting>
  <conditionalFormatting sqref="AX383:AZ383">
    <cfRule type="containsText" dxfId="104" priority="112" operator="containsText" text="VAR">
      <formula>NOT(ISERROR(SEARCH("VAR",AX383)))</formula>
    </cfRule>
  </conditionalFormatting>
  <conditionalFormatting sqref="AX392:AZ392">
    <cfRule type="containsText" dxfId="103" priority="97" operator="containsText" text="VAR">
      <formula>NOT(ISERROR(SEARCH("VAR",AX392)))</formula>
    </cfRule>
  </conditionalFormatting>
  <conditionalFormatting sqref="AX401:AZ401">
    <cfRule type="containsText" dxfId="102" priority="82" operator="containsText" text="VAR">
      <formula>NOT(ISERROR(SEARCH("VAR",AX401)))</formula>
    </cfRule>
  </conditionalFormatting>
  <conditionalFormatting sqref="AX410:AZ410">
    <cfRule type="containsText" dxfId="101" priority="67" operator="containsText" text="VAR">
      <formula>NOT(ISERROR(SEARCH("VAR",AX410)))</formula>
    </cfRule>
  </conditionalFormatting>
  <conditionalFormatting sqref="AX419:AZ419">
    <cfRule type="containsText" dxfId="100" priority="52" operator="containsText" text="VAR">
      <formula>NOT(ISERROR(SEARCH("VAR",AX419)))</formula>
    </cfRule>
  </conditionalFormatting>
  <conditionalFormatting sqref="AX428:AZ428">
    <cfRule type="containsText" dxfId="99" priority="37" operator="containsText" text="VAR">
      <formula>NOT(ISERROR(SEARCH("VAR",AX428)))</formula>
    </cfRule>
  </conditionalFormatting>
  <conditionalFormatting sqref="AX437:AZ437">
    <cfRule type="containsText" dxfId="98" priority="22" operator="containsText" text="VAR">
      <formula>NOT(ISERROR(SEARCH("VAR",AX437)))</formula>
    </cfRule>
  </conditionalFormatting>
  <conditionalFormatting sqref="BN5:BP5">
    <cfRule type="containsText" dxfId="97" priority="4" operator="containsText" text="VAR">
      <formula>NOT(ISERROR(SEARCH("VAR",BN5)))</formula>
    </cfRule>
  </conditionalFormatting>
  <conditionalFormatting sqref="BN14:BP14">
    <cfRule type="containsText" dxfId="96" priority="724" operator="containsText" text="VAR">
      <formula>NOT(ISERROR(SEARCH("VAR",BN14)))</formula>
    </cfRule>
  </conditionalFormatting>
  <conditionalFormatting sqref="BN23:BP23">
    <cfRule type="containsText" dxfId="95" priority="709" operator="containsText" text="VAR">
      <formula>NOT(ISERROR(SEARCH("VAR",BN23)))</formula>
    </cfRule>
  </conditionalFormatting>
  <conditionalFormatting sqref="BN32:BP32">
    <cfRule type="containsText" dxfId="94" priority="694" operator="containsText" text="VAR">
      <formula>NOT(ISERROR(SEARCH("VAR",BN32)))</formula>
    </cfRule>
  </conditionalFormatting>
  <conditionalFormatting sqref="BN41:BP41">
    <cfRule type="containsText" dxfId="93" priority="679" operator="containsText" text="VAR">
      <formula>NOT(ISERROR(SEARCH("VAR",BN41)))</formula>
    </cfRule>
  </conditionalFormatting>
  <conditionalFormatting sqref="BN50:BP50">
    <cfRule type="containsText" dxfId="92" priority="664" operator="containsText" text="VAR">
      <formula>NOT(ISERROR(SEARCH("VAR",BN50)))</formula>
    </cfRule>
  </conditionalFormatting>
  <conditionalFormatting sqref="BN59:BP59">
    <cfRule type="containsText" dxfId="91" priority="649" operator="containsText" text="VAR">
      <formula>NOT(ISERROR(SEARCH("VAR",BN59)))</formula>
    </cfRule>
  </conditionalFormatting>
  <conditionalFormatting sqref="BN68:BP68">
    <cfRule type="containsText" dxfId="90" priority="634" operator="containsText" text="VAR">
      <formula>NOT(ISERROR(SEARCH("VAR",BN68)))</formula>
    </cfRule>
  </conditionalFormatting>
  <conditionalFormatting sqref="BN77:BP77">
    <cfRule type="containsText" dxfId="89" priority="619" operator="containsText" text="VAR">
      <formula>NOT(ISERROR(SEARCH("VAR",BN77)))</formula>
    </cfRule>
  </conditionalFormatting>
  <conditionalFormatting sqref="BN86:BP86">
    <cfRule type="containsText" dxfId="88" priority="604" operator="containsText" text="VAR">
      <formula>NOT(ISERROR(SEARCH("VAR",BN86)))</formula>
    </cfRule>
  </conditionalFormatting>
  <conditionalFormatting sqref="BN95:BP95">
    <cfRule type="containsText" dxfId="87" priority="589" operator="containsText" text="VAR">
      <formula>NOT(ISERROR(SEARCH("VAR",BN95)))</formula>
    </cfRule>
  </conditionalFormatting>
  <conditionalFormatting sqref="BN104:BP104">
    <cfRule type="containsText" dxfId="86" priority="574" operator="containsText" text="VAR">
      <formula>NOT(ISERROR(SEARCH("VAR",BN104)))</formula>
    </cfRule>
  </conditionalFormatting>
  <conditionalFormatting sqref="BN113:BP113">
    <cfRule type="containsText" dxfId="85" priority="559" operator="containsText" text="VAR">
      <formula>NOT(ISERROR(SEARCH("VAR",BN113)))</formula>
    </cfRule>
  </conditionalFormatting>
  <conditionalFormatting sqref="BN122:BP122">
    <cfRule type="containsText" dxfId="84" priority="544" operator="containsText" text="VAR">
      <formula>NOT(ISERROR(SEARCH("VAR",BN122)))</formula>
    </cfRule>
  </conditionalFormatting>
  <conditionalFormatting sqref="BN131:BP131">
    <cfRule type="containsText" dxfId="83" priority="529" operator="containsText" text="VAR">
      <formula>NOT(ISERROR(SEARCH("VAR",BN131)))</formula>
    </cfRule>
  </conditionalFormatting>
  <conditionalFormatting sqref="BN140:BP140">
    <cfRule type="containsText" dxfId="82" priority="514" operator="containsText" text="VAR">
      <formula>NOT(ISERROR(SEARCH("VAR",BN140)))</formula>
    </cfRule>
  </conditionalFormatting>
  <conditionalFormatting sqref="BN149:BP149">
    <cfRule type="containsText" dxfId="81" priority="499" operator="containsText" text="VAR">
      <formula>NOT(ISERROR(SEARCH("VAR",BN149)))</formula>
    </cfRule>
  </conditionalFormatting>
  <conditionalFormatting sqref="BN158:BP158">
    <cfRule type="containsText" dxfId="80" priority="484" operator="containsText" text="VAR">
      <formula>NOT(ISERROR(SEARCH("VAR",BN158)))</formula>
    </cfRule>
  </conditionalFormatting>
  <conditionalFormatting sqref="BN167:BP167">
    <cfRule type="containsText" dxfId="79" priority="469" operator="containsText" text="VAR">
      <formula>NOT(ISERROR(SEARCH("VAR",BN167)))</formula>
    </cfRule>
  </conditionalFormatting>
  <conditionalFormatting sqref="BN176:BP176">
    <cfRule type="containsText" dxfId="78" priority="454" operator="containsText" text="VAR">
      <formula>NOT(ISERROR(SEARCH("VAR",BN176)))</formula>
    </cfRule>
  </conditionalFormatting>
  <conditionalFormatting sqref="BN185:BP185">
    <cfRule type="containsText" dxfId="77" priority="439" operator="containsText" text="VAR">
      <formula>NOT(ISERROR(SEARCH("VAR",BN185)))</formula>
    </cfRule>
  </conditionalFormatting>
  <conditionalFormatting sqref="BN194:BP194">
    <cfRule type="containsText" dxfId="76" priority="424" operator="containsText" text="VAR">
      <formula>NOT(ISERROR(SEARCH("VAR",BN194)))</formula>
    </cfRule>
  </conditionalFormatting>
  <conditionalFormatting sqref="BN203:BP203">
    <cfRule type="containsText" dxfId="75" priority="409" operator="containsText" text="VAR">
      <formula>NOT(ISERROR(SEARCH("VAR",BN203)))</formula>
    </cfRule>
  </conditionalFormatting>
  <conditionalFormatting sqref="BN212:BP212">
    <cfRule type="containsText" dxfId="74" priority="394" operator="containsText" text="VAR">
      <formula>NOT(ISERROR(SEARCH("VAR",BN212)))</formula>
    </cfRule>
  </conditionalFormatting>
  <conditionalFormatting sqref="BN221:BP221">
    <cfRule type="containsText" dxfId="73" priority="379" operator="containsText" text="VAR">
      <formula>NOT(ISERROR(SEARCH("VAR",BN221)))</formula>
    </cfRule>
  </conditionalFormatting>
  <conditionalFormatting sqref="BN230:BP230">
    <cfRule type="containsText" dxfId="72" priority="364" operator="containsText" text="VAR">
      <formula>NOT(ISERROR(SEARCH("VAR",BN230)))</formula>
    </cfRule>
  </conditionalFormatting>
  <conditionalFormatting sqref="BN239:BP239">
    <cfRule type="containsText" dxfId="71" priority="349" operator="containsText" text="VAR">
      <formula>NOT(ISERROR(SEARCH("VAR",BN239)))</formula>
    </cfRule>
  </conditionalFormatting>
  <conditionalFormatting sqref="BN248:BP248">
    <cfRule type="containsText" dxfId="70" priority="334" operator="containsText" text="VAR">
      <formula>NOT(ISERROR(SEARCH("VAR",BN248)))</formula>
    </cfRule>
  </conditionalFormatting>
  <conditionalFormatting sqref="BN257:BP257">
    <cfRule type="containsText" dxfId="69" priority="319" operator="containsText" text="VAR">
      <formula>NOT(ISERROR(SEARCH("VAR",BN257)))</formula>
    </cfRule>
  </conditionalFormatting>
  <conditionalFormatting sqref="BN266:BP266">
    <cfRule type="containsText" dxfId="68" priority="304" operator="containsText" text="VAR">
      <formula>NOT(ISERROR(SEARCH("VAR",BN266)))</formula>
    </cfRule>
  </conditionalFormatting>
  <conditionalFormatting sqref="BN275:BP275">
    <cfRule type="containsText" dxfId="67" priority="289" operator="containsText" text="VAR">
      <formula>NOT(ISERROR(SEARCH("VAR",BN275)))</formula>
    </cfRule>
  </conditionalFormatting>
  <conditionalFormatting sqref="BN284:BP284">
    <cfRule type="containsText" dxfId="66" priority="274" operator="containsText" text="VAR">
      <formula>NOT(ISERROR(SEARCH("VAR",BN284)))</formula>
    </cfRule>
  </conditionalFormatting>
  <conditionalFormatting sqref="BN293:BP293">
    <cfRule type="containsText" dxfId="65" priority="259" operator="containsText" text="VAR">
      <formula>NOT(ISERROR(SEARCH("VAR",BN293)))</formula>
    </cfRule>
  </conditionalFormatting>
  <conditionalFormatting sqref="BN302:BP302">
    <cfRule type="containsText" dxfId="64" priority="244" operator="containsText" text="VAR">
      <formula>NOT(ISERROR(SEARCH("VAR",BN302)))</formula>
    </cfRule>
  </conditionalFormatting>
  <conditionalFormatting sqref="BN311:BP311">
    <cfRule type="containsText" dxfId="63" priority="229" operator="containsText" text="VAR">
      <formula>NOT(ISERROR(SEARCH("VAR",BN311)))</formula>
    </cfRule>
  </conditionalFormatting>
  <conditionalFormatting sqref="BN320:BP320">
    <cfRule type="containsText" dxfId="62" priority="214" operator="containsText" text="VAR">
      <formula>NOT(ISERROR(SEARCH("VAR",BN320)))</formula>
    </cfRule>
  </conditionalFormatting>
  <conditionalFormatting sqref="BN329:BP329">
    <cfRule type="containsText" dxfId="61" priority="199" operator="containsText" text="VAR">
      <formula>NOT(ISERROR(SEARCH("VAR",BN329)))</formula>
    </cfRule>
  </conditionalFormatting>
  <conditionalFormatting sqref="BN338:BP338">
    <cfRule type="containsText" dxfId="60" priority="184" operator="containsText" text="VAR">
      <formula>NOT(ISERROR(SEARCH("VAR",BN338)))</formula>
    </cfRule>
  </conditionalFormatting>
  <conditionalFormatting sqref="BN347:BP347">
    <cfRule type="containsText" dxfId="59" priority="169" operator="containsText" text="VAR">
      <formula>NOT(ISERROR(SEARCH("VAR",BN347)))</formula>
    </cfRule>
  </conditionalFormatting>
  <conditionalFormatting sqref="BN356:BP356">
    <cfRule type="containsText" dxfId="58" priority="154" operator="containsText" text="VAR">
      <formula>NOT(ISERROR(SEARCH("VAR",BN356)))</formula>
    </cfRule>
  </conditionalFormatting>
  <conditionalFormatting sqref="BN365:BP365">
    <cfRule type="containsText" dxfId="57" priority="139" operator="containsText" text="VAR">
      <formula>NOT(ISERROR(SEARCH("VAR",BN365)))</formula>
    </cfRule>
  </conditionalFormatting>
  <conditionalFormatting sqref="BN374:BP374">
    <cfRule type="containsText" dxfId="56" priority="124" operator="containsText" text="VAR">
      <formula>NOT(ISERROR(SEARCH("VAR",BN374)))</formula>
    </cfRule>
  </conditionalFormatting>
  <conditionalFormatting sqref="BN383:BP383">
    <cfRule type="containsText" dxfId="55" priority="109" operator="containsText" text="VAR">
      <formula>NOT(ISERROR(SEARCH("VAR",BN383)))</formula>
    </cfRule>
  </conditionalFormatting>
  <conditionalFormatting sqref="BN392:BP392">
    <cfRule type="containsText" dxfId="54" priority="94" operator="containsText" text="VAR">
      <formula>NOT(ISERROR(SEARCH("VAR",BN392)))</formula>
    </cfRule>
  </conditionalFormatting>
  <conditionalFormatting sqref="BN401:BP401">
    <cfRule type="containsText" dxfId="53" priority="79" operator="containsText" text="VAR">
      <formula>NOT(ISERROR(SEARCH("VAR",BN401)))</formula>
    </cfRule>
  </conditionalFormatting>
  <conditionalFormatting sqref="BN410:BP410">
    <cfRule type="containsText" dxfId="52" priority="64" operator="containsText" text="VAR">
      <formula>NOT(ISERROR(SEARCH("VAR",BN410)))</formula>
    </cfRule>
  </conditionalFormatting>
  <conditionalFormatting sqref="BN419:BP419">
    <cfRule type="containsText" dxfId="51" priority="49" operator="containsText" text="VAR">
      <formula>NOT(ISERROR(SEARCH("VAR",BN419)))</formula>
    </cfRule>
  </conditionalFormatting>
  <conditionalFormatting sqref="BN428:BP428">
    <cfRule type="containsText" dxfId="50" priority="34" operator="containsText" text="VAR">
      <formula>NOT(ISERROR(SEARCH("VAR",BN428)))</formula>
    </cfRule>
  </conditionalFormatting>
  <conditionalFormatting sqref="BN437:BP437">
    <cfRule type="containsText" dxfId="49" priority="19" operator="containsText" text="VAR">
      <formula>NOT(ISERROR(SEARCH("VAR",BN437)))</formula>
    </cfRule>
  </conditionalFormatting>
  <conditionalFormatting sqref="CD5:CF5">
    <cfRule type="containsText" dxfId="48" priority="1" operator="containsText" text="VAR">
      <formula>NOT(ISERROR(SEARCH("VAR",CD5)))</formula>
    </cfRule>
  </conditionalFormatting>
  <conditionalFormatting sqref="CD14:CF14">
    <cfRule type="containsText" dxfId="47" priority="721" operator="containsText" text="VAR">
      <formula>NOT(ISERROR(SEARCH("VAR",CD14)))</formula>
    </cfRule>
  </conditionalFormatting>
  <conditionalFormatting sqref="CD23:CF23">
    <cfRule type="containsText" dxfId="46" priority="706" operator="containsText" text="VAR">
      <formula>NOT(ISERROR(SEARCH("VAR",CD23)))</formula>
    </cfRule>
  </conditionalFormatting>
  <conditionalFormatting sqref="CD32:CF32">
    <cfRule type="containsText" dxfId="45" priority="691" operator="containsText" text="VAR">
      <formula>NOT(ISERROR(SEARCH("VAR",CD32)))</formula>
    </cfRule>
  </conditionalFormatting>
  <conditionalFormatting sqref="CD41:CF41">
    <cfRule type="containsText" dxfId="44" priority="676" operator="containsText" text="VAR">
      <formula>NOT(ISERROR(SEARCH("VAR",CD41)))</formula>
    </cfRule>
  </conditionalFormatting>
  <conditionalFormatting sqref="CD50:CF50">
    <cfRule type="containsText" dxfId="43" priority="661" operator="containsText" text="VAR">
      <formula>NOT(ISERROR(SEARCH("VAR",CD50)))</formula>
    </cfRule>
  </conditionalFormatting>
  <conditionalFormatting sqref="CD59:CF59">
    <cfRule type="containsText" dxfId="42" priority="646" operator="containsText" text="VAR">
      <formula>NOT(ISERROR(SEARCH("VAR",CD59)))</formula>
    </cfRule>
  </conditionalFormatting>
  <conditionalFormatting sqref="CD68:CF68">
    <cfRule type="containsText" dxfId="41" priority="631" operator="containsText" text="VAR">
      <formula>NOT(ISERROR(SEARCH("VAR",CD68)))</formula>
    </cfRule>
  </conditionalFormatting>
  <conditionalFormatting sqref="CD77:CF77">
    <cfRule type="containsText" dxfId="40" priority="616" operator="containsText" text="VAR">
      <formula>NOT(ISERROR(SEARCH("VAR",CD77)))</formula>
    </cfRule>
  </conditionalFormatting>
  <conditionalFormatting sqref="CD86:CF86">
    <cfRule type="containsText" dxfId="39" priority="601" operator="containsText" text="VAR">
      <formula>NOT(ISERROR(SEARCH("VAR",CD86)))</formula>
    </cfRule>
  </conditionalFormatting>
  <conditionalFormatting sqref="CD95:CF95">
    <cfRule type="containsText" dxfId="38" priority="586" operator="containsText" text="VAR">
      <formula>NOT(ISERROR(SEARCH("VAR",CD95)))</formula>
    </cfRule>
  </conditionalFormatting>
  <conditionalFormatting sqref="CD104:CF104">
    <cfRule type="containsText" dxfId="37" priority="571" operator="containsText" text="VAR">
      <formula>NOT(ISERROR(SEARCH("VAR",CD104)))</formula>
    </cfRule>
  </conditionalFormatting>
  <conditionalFormatting sqref="CD113:CF113">
    <cfRule type="containsText" dxfId="36" priority="556" operator="containsText" text="VAR">
      <formula>NOT(ISERROR(SEARCH("VAR",CD113)))</formula>
    </cfRule>
  </conditionalFormatting>
  <conditionalFormatting sqref="CD122:CF122">
    <cfRule type="containsText" dxfId="35" priority="541" operator="containsText" text="VAR">
      <formula>NOT(ISERROR(SEARCH("VAR",CD122)))</formula>
    </cfRule>
  </conditionalFormatting>
  <conditionalFormatting sqref="CD131:CF131">
    <cfRule type="containsText" dxfId="34" priority="526" operator="containsText" text="VAR">
      <formula>NOT(ISERROR(SEARCH("VAR",CD131)))</formula>
    </cfRule>
  </conditionalFormatting>
  <conditionalFormatting sqref="CD140:CF140">
    <cfRule type="containsText" dxfId="33" priority="511" operator="containsText" text="VAR">
      <formula>NOT(ISERROR(SEARCH("VAR",CD140)))</formula>
    </cfRule>
  </conditionalFormatting>
  <conditionalFormatting sqref="CD149:CF149">
    <cfRule type="containsText" dxfId="32" priority="496" operator="containsText" text="VAR">
      <formula>NOT(ISERROR(SEARCH("VAR",CD149)))</formula>
    </cfRule>
  </conditionalFormatting>
  <conditionalFormatting sqref="CD158:CF158">
    <cfRule type="containsText" dxfId="31" priority="481" operator="containsText" text="VAR">
      <formula>NOT(ISERROR(SEARCH("VAR",CD158)))</formula>
    </cfRule>
  </conditionalFormatting>
  <conditionalFormatting sqref="CD167:CF167">
    <cfRule type="containsText" dxfId="30" priority="466" operator="containsText" text="VAR">
      <formula>NOT(ISERROR(SEARCH("VAR",CD167)))</formula>
    </cfRule>
  </conditionalFormatting>
  <conditionalFormatting sqref="CD176:CF176">
    <cfRule type="containsText" dxfId="29" priority="451" operator="containsText" text="VAR">
      <formula>NOT(ISERROR(SEARCH("VAR",CD176)))</formula>
    </cfRule>
  </conditionalFormatting>
  <conditionalFormatting sqref="CD185:CF185">
    <cfRule type="containsText" dxfId="28" priority="436" operator="containsText" text="VAR">
      <formula>NOT(ISERROR(SEARCH("VAR",CD185)))</formula>
    </cfRule>
  </conditionalFormatting>
  <conditionalFormatting sqref="CD194:CF194">
    <cfRule type="containsText" dxfId="27" priority="421" operator="containsText" text="VAR">
      <formula>NOT(ISERROR(SEARCH("VAR",CD194)))</formula>
    </cfRule>
  </conditionalFormatting>
  <conditionalFormatting sqref="CD203:CF203">
    <cfRule type="containsText" dxfId="26" priority="406" operator="containsText" text="VAR">
      <formula>NOT(ISERROR(SEARCH("VAR",CD203)))</formula>
    </cfRule>
  </conditionalFormatting>
  <conditionalFormatting sqref="CD212:CF212">
    <cfRule type="containsText" dxfId="25" priority="391" operator="containsText" text="VAR">
      <formula>NOT(ISERROR(SEARCH("VAR",CD212)))</formula>
    </cfRule>
  </conditionalFormatting>
  <conditionalFormatting sqref="CD221:CF221">
    <cfRule type="containsText" dxfId="24" priority="376" operator="containsText" text="VAR">
      <formula>NOT(ISERROR(SEARCH("VAR",CD221)))</formula>
    </cfRule>
  </conditionalFormatting>
  <conditionalFormatting sqref="CD230:CF230">
    <cfRule type="containsText" dxfId="23" priority="361" operator="containsText" text="VAR">
      <formula>NOT(ISERROR(SEARCH("VAR",CD230)))</formula>
    </cfRule>
  </conditionalFormatting>
  <conditionalFormatting sqref="CD239:CF239">
    <cfRule type="containsText" dxfId="22" priority="346" operator="containsText" text="VAR">
      <formula>NOT(ISERROR(SEARCH("VAR",CD239)))</formula>
    </cfRule>
  </conditionalFormatting>
  <conditionalFormatting sqref="CD248:CF248">
    <cfRule type="containsText" dxfId="21" priority="331" operator="containsText" text="VAR">
      <formula>NOT(ISERROR(SEARCH("VAR",CD248)))</formula>
    </cfRule>
  </conditionalFormatting>
  <conditionalFormatting sqref="CD257:CF257">
    <cfRule type="containsText" dxfId="20" priority="316" operator="containsText" text="VAR">
      <formula>NOT(ISERROR(SEARCH("VAR",CD257)))</formula>
    </cfRule>
  </conditionalFormatting>
  <conditionalFormatting sqref="CD266:CF266">
    <cfRule type="containsText" dxfId="19" priority="301" operator="containsText" text="VAR">
      <formula>NOT(ISERROR(SEARCH("VAR",CD266)))</formula>
    </cfRule>
  </conditionalFormatting>
  <conditionalFormatting sqref="CD275:CF275">
    <cfRule type="containsText" dxfId="18" priority="286" operator="containsText" text="VAR">
      <formula>NOT(ISERROR(SEARCH("VAR",CD275)))</formula>
    </cfRule>
  </conditionalFormatting>
  <conditionalFormatting sqref="CD284:CF284">
    <cfRule type="containsText" dxfId="17" priority="271" operator="containsText" text="VAR">
      <formula>NOT(ISERROR(SEARCH("VAR",CD284)))</formula>
    </cfRule>
  </conditionalFormatting>
  <conditionalFormatting sqref="CD293:CF293">
    <cfRule type="containsText" dxfId="16" priority="256" operator="containsText" text="VAR">
      <formula>NOT(ISERROR(SEARCH("VAR",CD293)))</formula>
    </cfRule>
  </conditionalFormatting>
  <conditionalFormatting sqref="CD302:CF302">
    <cfRule type="containsText" dxfId="15" priority="241" operator="containsText" text="VAR">
      <formula>NOT(ISERROR(SEARCH("VAR",CD302)))</formula>
    </cfRule>
  </conditionalFormatting>
  <conditionalFormatting sqref="CD311:CF311">
    <cfRule type="containsText" dxfId="14" priority="226" operator="containsText" text="VAR">
      <formula>NOT(ISERROR(SEARCH("VAR",CD311)))</formula>
    </cfRule>
  </conditionalFormatting>
  <conditionalFormatting sqref="CD320:CF320">
    <cfRule type="containsText" dxfId="13" priority="211" operator="containsText" text="VAR">
      <formula>NOT(ISERROR(SEARCH("VAR",CD320)))</formula>
    </cfRule>
  </conditionalFormatting>
  <conditionalFormatting sqref="CD329:CF329">
    <cfRule type="containsText" dxfId="12" priority="196" operator="containsText" text="VAR">
      <formula>NOT(ISERROR(SEARCH("VAR",CD329)))</formula>
    </cfRule>
  </conditionalFormatting>
  <conditionalFormatting sqref="CD338:CF338">
    <cfRule type="containsText" dxfId="11" priority="181" operator="containsText" text="VAR">
      <formula>NOT(ISERROR(SEARCH("VAR",CD338)))</formula>
    </cfRule>
  </conditionalFormatting>
  <conditionalFormatting sqref="CD347:CF347">
    <cfRule type="containsText" dxfId="10" priority="166" operator="containsText" text="VAR">
      <formula>NOT(ISERROR(SEARCH("VAR",CD347)))</formula>
    </cfRule>
  </conditionalFormatting>
  <conditionalFormatting sqref="CD356:CF356">
    <cfRule type="containsText" dxfId="9" priority="151" operator="containsText" text="VAR">
      <formula>NOT(ISERROR(SEARCH("VAR",CD356)))</formula>
    </cfRule>
  </conditionalFormatting>
  <conditionalFormatting sqref="CD365:CF365">
    <cfRule type="containsText" dxfId="8" priority="136" operator="containsText" text="VAR">
      <formula>NOT(ISERROR(SEARCH("VAR",CD365)))</formula>
    </cfRule>
  </conditionalFormatting>
  <conditionalFormatting sqref="CD374:CF374">
    <cfRule type="containsText" dxfId="7" priority="121" operator="containsText" text="VAR">
      <formula>NOT(ISERROR(SEARCH("VAR",CD374)))</formula>
    </cfRule>
  </conditionalFormatting>
  <conditionalFormatting sqref="CD383:CF383">
    <cfRule type="containsText" dxfId="6" priority="106" operator="containsText" text="VAR">
      <formula>NOT(ISERROR(SEARCH("VAR",CD383)))</formula>
    </cfRule>
  </conditionalFormatting>
  <conditionalFormatting sqref="CD392:CF392">
    <cfRule type="containsText" dxfId="5" priority="91" operator="containsText" text="VAR">
      <formula>NOT(ISERROR(SEARCH("VAR",CD392)))</formula>
    </cfRule>
  </conditionalFormatting>
  <conditionalFormatting sqref="CD401:CF401">
    <cfRule type="containsText" dxfId="4" priority="76" operator="containsText" text="VAR">
      <formula>NOT(ISERROR(SEARCH("VAR",CD401)))</formula>
    </cfRule>
  </conditionalFormatting>
  <conditionalFormatting sqref="CD410:CF410">
    <cfRule type="containsText" dxfId="3" priority="61" operator="containsText" text="VAR">
      <formula>NOT(ISERROR(SEARCH("VAR",CD410)))</formula>
    </cfRule>
  </conditionalFormatting>
  <conditionalFormatting sqref="CD419:CF419">
    <cfRule type="containsText" dxfId="2" priority="46" operator="containsText" text="VAR">
      <formula>NOT(ISERROR(SEARCH("VAR",CD419)))</formula>
    </cfRule>
  </conditionalFormatting>
  <conditionalFormatting sqref="CD428:CF428">
    <cfRule type="containsText" dxfId="1" priority="31" operator="containsText" text="VAR">
      <formula>NOT(ISERROR(SEARCH("VAR",CD428)))</formula>
    </cfRule>
  </conditionalFormatting>
  <conditionalFormatting sqref="CD437:CF437">
    <cfRule type="containsText" dxfId="0" priority="16" operator="containsText" text="VAR">
      <formula>NOT(ISERROR(SEARCH("VAR",CD437)))</formula>
    </cfRule>
  </conditionalFormatting>
  <dataValidations count="3">
    <dataValidation type="list" allowBlank="1" showInputMessage="1" showErrorMessage="1" sqref="D3">
      <formula1>$R$452:$R$463</formula1>
    </dataValidation>
    <dataValidation type="list" allowBlank="1" showInputMessage="1" showErrorMessage="1" sqref="AH437:AI437 AX437:AY437 R437:S437 CD437:CE437 BN437:BO437 AH392:AI392 AH14:AI14 AH23:AI23 AH32:AI32 AH41:AI41 AH50:AI50 AH59:AI59 AH68:AI68 AH77:AI77 AH86:AI86 AH95:AI95 AH104:AI104 AH113:AI113 AH122:AI122 AH131:AI131 AH140:AI140 AH149:AI149 AH158:AI158 AH167:AI167 AH176:AI176 AH185:AI185 AH194:AI194 AH203:AI203 AH212:AI212 AH221:AI221 AH230:AI230 AH239:AI239 AH248:AI248 AH257:AI257 AH266:AI266 AH275:AI275 AH284:AI284 AH293:AI293 AH302:AI302 AH311:AI311 AH320:AI320 AH329:AI329 AH338:AI338 AH347:AI347 AH356:AI356 AH365:AI365 AH374:AI374 AH383:AI383 AX392:AY392 AH401:AI401 AH410:AI410 AH419:AI419 AH428:AI428 AX401:AY401 AX14:AY14 AX23:AY23 AX32:AY32 AX41:AY41 AX50:AY50 AX59:AY59 AX68:AY68 AX77:AY77 AX86:AY86 AX95:AY95 AX104:AY104 AX113:AY113 AX122:AY122 AX131:AY131 AX140:AY140 AX149:AY149 AX158:AY158 AX167:AY167 AX176:AY176 AX185:AY185 AX194:AY194 AX203:AY203 AX212:AY212 AX221:AY221 AX230:AY230 AX239:AY239 AX248:AY248 AX257:AY257 AX266:AY266 AX275:AY275 AX284:AY284 AX293:AY293 AX302:AY302 AX311:AY311 AX320:AY320 AX329:AY329 AX338:AY338 AX347:AY347 AX356:AY356 AX365:AY365 AX374:AY374 AX383:AY383 R392:S392 R401:S401 AX410:AY410 AX419:AY419 AX428:AY428 R410:S410 R14:S14 R23:S23 R32:S32 R41:S41 R50:S50 R59:S59 R68:S68 R77:S77 R86:S86 R95:S95 R104:S104 R113:S113 R122:S122 R131:S131 R140:S140 R149:S149 R158:S158 R167:S167 R176:S176 R185:S185 R194:S194 R203:S203 R212:S212 R221:S221 R230:S230 R239:S239 R248:S248 R257:S257 R266:S266 R275:S275 R284:S284 R293:S293 R302:S302 R311:S311 R320:S320 R329:S329 R338:S338 R347:S347 R356:S356 R365:S365 R374:S374 R383:S383 CD392:CE392 CD401:CE401 CD410:CE410 R419:S419 R428:S428 CD419:CE419 CD14:CE14 CD23:CE23 CD32:CE32 CD41:CE41 CD50:CE50 CD59:CE59 CD68:CE68 CD77:CE77 CD86:CE86 CD95:CE95 CD104:CE104 CD113:CE113 CD122:CE122 CD131:CE131 CD140:CE140 CD149:CE149 CD158:CE158 CD167:CE167 CD176:CE176 CD185:CE185 CD194:CE194 CD203:CE203 CD212:CE212 CD221:CE221 CD230:CE230 CD239:CE239 CD248:CE248 CD257:CE257 CD266:CE266 CD275:CE275 CD284:CE284 CD293:CE293 CD302:CE302 CD311:CE311 CD320:CE320 CD329:CE329 CD338:CE338 CD347:CE347 CD356:CE356 CD365:CE365 CD374:CE374 CD383:CE383 BN392:BO392 BN401:BO401 BN410:BO410 BN419:BO419 CD428:CE428 BN428:BO428 BN14:BO14 BN23:BO23 BN32:BO32 BN41:BO41 BN50:BO50 BN59:BO59 BN68:BO68 BN77:BO77 BN86:BO86 BN95:BO95 BN104:BO104 BN113:BO113 BN122:BO122 BN131:BO131 BN140:BO140 BN149:BO149 BN158:BO158 BN167:BO167 BN176:BO176 BN185:BO185 BN194:BO194 BN203:BO203 BN212:BO212 BN221:BO221 BN230:BO230 BN239:BO239 BN248:BO248 BN257:BO257 BN266:BO266 BN275:BO275 BN284:BO284 BN293:BO293 BN302:BO302 BN311:BO311 BN320:BO320 BN329:BO329 BN338:BO338 BN347:BO347 BN356:BO356 BN365:BO365 BN374:BO374 BN383:BO383 AH5:AI5 AX5:AY5 R5:S5 CD5:CE5 BN5:BO5">
      <formula1>$I$447:$I$448</formula1>
    </dataValidation>
    <dataValidation type="list" allowBlank="1" showInputMessage="1" showErrorMessage="1" errorTitle="HATA" error="LÜTFEN LİSTEDEN SEÇİN" promptTitle="BRANI" sqref="C5:C445">
      <formula1>$C$452:$C$483</formula1>
    </dataValidation>
  </dataValidations>
  <printOptions horizontalCentered="1" verticalCentered="1"/>
  <pageMargins left="0.11811023622047245" right="0.11811023622047245" top="0.35433070866141736" bottom="0.43307086614173229" header="0.31496062992125984" footer="0.43307086614173229"/>
  <pageSetup paperSize="9" scale="3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MAASUCRET</vt:lpstr>
      <vt:lpstr>MAASUCRET!Yazdırma_Alanı</vt:lpstr>
      <vt:lpstr>MAASUCRET!Yazdırma_Başlıkları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2025-02-03T07:24:35Z</dcterms:modified>
</cp:coreProperties>
</file>